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tabRatio="813" activeTab="20"/>
  </bookViews>
  <sheets>
    <sheet name="6" sheetId="1" r:id="rId1"/>
    <sheet name="Сп5" sheetId="2" r:id="rId2"/>
    <sheet name="5" sheetId="3" r:id="rId3"/>
    <sheet name="Сп4" sheetId="4" r:id="rId4"/>
    <sheet name="4" sheetId="5" r:id="rId5"/>
    <sheet name="Сп3" sheetId="6" r:id="rId6"/>
    <sheet name="3" sheetId="7" r:id="rId7"/>
    <sheet name="Сп2" sheetId="8" r:id="rId8"/>
    <sheet name="2" sheetId="9" r:id="rId9"/>
    <sheet name="Сп1" sheetId="10" r:id="rId10"/>
    <sheet name="1стр1" sheetId="11" r:id="rId11"/>
    <sheet name="1стр2" sheetId="12" r:id="rId12"/>
    <sheet name="СпВ" sheetId="13" r:id="rId13"/>
    <sheet name="Встр1" sheetId="14" r:id="rId14"/>
    <sheet name="Встр2" sheetId="15" r:id="rId15"/>
    <sheet name="СпК" sheetId="16" r:id="rId16"/>
    <sheet name="Кстр1" sheetId="17" r:id="rId17"/>
    <sheet name="Кстр2" sheetId="18" r:id="rId18"/>
    <sheet name="СпП" sheetId="19" r:id="rId19"/>
    <sheet name="П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0">'1стр1'!$A$1:$G$76</definedName>
    <definedName name="_xlnm.Print_Area" localSheetId="11">'1стр2'!$A$1:$K$76</definedName>
    <definedName name="_xlnm.Print_Area" localSheetId="8">'2'!$A$1:$J$72</definedName>
    <definedName name="_xlnm.Print_Area" localSheetId="6">'3'!$A$1:$J$72</definedName>
    <definedName name="_xlnm.Print_Area" localSheetId="4">'4'!$A$1:$J$72</definedName>
    <definedName name="_xlnm.Print_Area" localSheetId="2">'5'!$A$1:$J$72</definedName>
    <definedName name="_xlnm.Print_Area" localSheetId="0">'6'!$A$1:$AB$11</definedName>
    <definedName name="_xlnm.Print_Area" localSheetId="13">'Встр1'!$A$1:$G$76</definedName>
    <definedName name="_xlnm.Print_Area" localSheetId="14">'Встр2'!$A$1:$K$76</definedName>
    <definedName name="_xlnm.Print_Area" localSheetId="16">'Кстр1'!$A$1:$G$76</definedName>
    <definedName name="_xlnm.Print_Area" localSheetId="17">'Кстр2'!$A$1:$K$76</definedName>
    <definedName name="_xlnm.Print_Area" localSheetId="21">'Мстр1'!$A$1:$G$76</definedName>
    <definedName name="_xlnm.Print_Area" localSheetId="22">'Мстр2'!$A$1:$K$76</definedName>
    <definedName name="_xlnm.Print_Area" localSheetId="19">'П'!$A$1:$J$72</definedName>
    <definedName name="_xlnm.Print_Area" localSheetId="9">'Сп1'!$A$1:$I$38</definedName>
    <definedName name="_xlnm.Print_Area" localSheetId="7">'Сп2'!$A$1:$I$22</definedName>
    <definedName name="_xlnm.Print_Area" localSheetId="5">'Сп3'!$A$1:$I$22</definedName>
    <definedName name="_xlnm.Print_Area" localSheetId="3">'Сп4'!$A$1:$I$22</definedName>
    <definedName name="_xlnm.Print_Area" localSheetId="1">'Сп5'!$A$1:$I$22</definedName>
    <definedName name="_xlnm.Print_Area" localSheetId="12">'СпВ'!$A$1:$I$38</definedName>
    <definedName name="_xlnm.Print_Area" localSheetId="15">'СпК'!$A$1:$I$38</definedName>
    <definedName name="_xlnm.Print_Area" localSheetId="20">'СпМ'!$A$1:$I$38</definedName>
    <definedName name="_xlnm.Print_Area" localSheetId="18">'СпП'!$A$1:$I$22</definedName>
  </definedNames>
  <calcPr fullCalcOnLoad="1"/>
</workbook>
</file>

<file path=xl/sharedStrings.xml><?xml version="1.0" encoding="utf-8"?>
<sst xmlns="http://schemas.openxmlformats.org/spreadsheetml/2006/main" count="1002" uniqueCount="173">
  <si>
    <t>место</t>
  </si>
  <si>
    <t>№</t>
  </si>
  <si>
    <t>Кубок Башкортостана 2010</t>
  </si>
  <si>
    <t>Ф.И.О.</t>
  </si>
  <si>
    <t>1/128 финала Турнира Международный день инвалидов</t>
  </si>
  <si>
    <t>Журавлев Александр</t>
  </si>
  <si>
    <t>Шестопалов Глеб</t>
  </si>
  <si>
    <t>Степанов Антон</t>
  </si>
  <si>
    <t>Филимонов Никита</t>
  </si>
  <si>
    <t>Сидорин Назарий</t>
  </si>
  <si>
    <t>3</t>
  </si>
  <si>
    <t>1</t>
  </si>
  <si>
    <t>2</t>
  </si>
  <si>
    <t>0</t>
  </si>
  <si>
    <t>5</t>
  </si>
  <si>
    <t>4</t>
  </si>
  <si>
    <t>6</t>
  </si>
  <si>
    <t>Янбарисов Данис</t>
  </si>
  <si>
    <t>1/64 финала Турнира Международный день инвалидов</t>
  </si>
  <si>
    <t>Список в соответствии с рейтингом</t>
  </si>
  <si>
    <t>Список согласно занятым местам</t>
  </si>
  <si>
    <t>Ипатов Дмитрий</t>
  </si>
  <si>
    <t>Исмайлов Азамат</t>
  </si>
  <si>
    <t>Гильманов Эмиль</t>
  </si>
  <si>
    <t>Валеева Гузель</t>
  </si>
  <si>
    <t>Тимербулатов Раиль</t>
  </si>
  <si>
    <t>Каримов Артур</t>
  </si>
  <si>
    <t>Полюдов Артем</t>
  </si>
  <si>
    <t>Аминов Роберт</t>
  </si>
  <si>
    <t>Кочетов Киpилл</t>
  </si>
  <si>
    <t>Бухарметов Винер</t>
  </si>
  <si>
    <t>Миргаязов Марат</t>
  </si>
  <si>
    <t>Хусаинов Юлдаш</t>
  </si>
  <si>
    <t>Габдуллин Марс</t>
  </si>
  <si>
    <t>нет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</si>
  <si>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</si>
  <si>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</si>
  <si>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</si>
  <si>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</si>
  <si>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</si>
  <si>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</si>
  <si>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</si>
  <si>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</si>
  <si>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</si>
  <si>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</si>
  <si>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</si>
  <si>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</si>
  <si>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</si>
  <si>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</si>
  <si>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</si>
  <si>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</si>
  <si>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1/32 финала Турнира Международный день инвалидов</t>
  </si>
  <si>
    <t>Савин Михаил</t>
  </si>
  <si>
    <t>Буков Владислав</t>
  </si>
  <si>
    <t>Мешков Игорь</t>
  </si>
  <si>
    <t>Мирвалиева Альфия</t>
  </si>
  <si>
    <t>Зверс Марк</t>
  </si>
  <si>
    <t>Плаксиенко Егор</t>
  </si>
  <si>
    <t>Мансуров Данар</t>
  </si>
  <si>
    <t>Тихомиров Кирилл</t>
  </si>
  <si>
    <t>Филиппова Наталья</t>
  </si>
  <si>
    <t>1/16 финала Турнира Международный день инвалидов</t>
  </si>
  <si>
    <t>Юнусов Ринат</t>
  </si>
  <si>
    <t>Балхияров Алмаз</t>
  </si>
  <si>
    <t>Сафиуллин Динар</t>
  </si>
  <si>
    <t>Рахматуллина Гульназ</t>
  </si>
  <si>
    <t>Умматов Ирек</t>
  </si>
  <si>
    <t>Хафизова Регина</t>
  </si>
  <si>
    <t>Халимонова Мария</t>
  </si>
  <si>
    <t>Пушкарев Максим</t>
  </si>
  <si>
    <t>1/8 финала Турнира Международный день инвалидов</t>
  </si>
  <si>
    <t>Гизатуллин Тимур</t>
  </si>
  <si>
    <t>Саитов Ринат</t>
  </si>
  <si>
    <t>Григорьев Руслан</t>
  </si>
  <si>
    <t>Булдин Никита</t>
  </si>
  <si>
    <t>Давлетбаев Азат</t>
  </si>
  <si>
    <t>Сиротенко Вадим</t>
  </si>
  <si>
    <t>Кузнецов Олег</t>
  </si>
  <si>
    <t>Кубок Башкортостана</t>
  </si>
  <si>
    <t>1/4 финала Турнира Международный день инвалидов</t>
  </si>
  <si>
    <t>Коробко Павел</t>
  </si>
  <si>
    <t>Рахматуллин Равиль</t>
  </si>
  <si>
    <t>Прокофьев Михаил</t>
  </si>
  <si>
    <t>Лебедь Виктор</t>
  </si>
  <si>
    <t>Топорков Артур</t>
  </si>
  <si>
    <t>Халимонов Евгений</t>
  </si>
  <si>
    <t>Гайнуллин Айдар</t>
  </si>
  <si>
    <t>Андреев Вячеслав</t>
  </si>
  <si>
    <t>Емельянов Александр</t>
  </si>
  <si>
    <t>Каштанова Александра</t>
  </si>
  <si>
    <t>Сайфуллина Азалия</t>
  </si>
  <si>
    <t>Баканов Сергей</t>
  </si>
  <si>
    <t>Толкачев Иван</t>
  </si>
  <si>
    <t>Лукманов Ильнур</t>
  </si>
  <si>
    <t>Молодцов Вадим</t>
  </si>
  <si>
    <t>Тарараев Петр</t>
  </si>
  <si>
    <t>Урманов Александр</t>
  </si>
  <si>
    <t>Лукьянов Роман</t>
  </si>
  <si>
    <t>Аксенов Андрей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</si>
  <si>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</si>
  <si>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</si>
  <si>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</si>
  <si>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</si>
  <si>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</si>
  <si>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</si>
  <si>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</si>
  <si>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</si>
  <si>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</si>
  <si>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</si>
  <si>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</si>
  <si>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</si>
  <si>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</si>
  <si>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</si>
  <si>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</si>
  <si>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</si>
  <si>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Международный день инвалидов</t>
  </si>
  <si>
    <t>Шариков Сергей</t>
  </si>
  <si>
    <t>Коротеев Георгий</t>
  </si>
  <si>
    <t>Барышев Сергей</t>
  </si>
  <si>
    <t>Хубатулин Ринат</t>
  </si>
  <si>
    <t>Стародубцев Олег</t>
  </si>
  <si>
    <t>Фаткулин Раис</t>
  </si>
  <si>
    <t>Семенов Юрий</t>
  </si>
  <si>
    <t>Тодрамович Александр</t>
  </si>
  <si>
    <t>Полушин Сергей</t>
  </si>
  <si>
    <t>Шапошников Александр</t>
  </si>
  <si>
    <t>Муллаяров Рафхат</t>
  </si>
  <si>
    <t>Могилевская Инесса</t>
  </si>
  <si>
    <t>Зиновьев Александр</t>
  </si>
  <si>
    <t>Нестеренко Георгий</t>
  </si>
  <si>
    <t>Хамитов Мурат</t>
  </si>
  <si>
    <t>Куряева Валентина</t>
  </si>
  <si>
    <t>Хакимова Фиоза</t>
  </si>
  <si>
    <t>Гизатуллина Таскира</t>
  </si>
  <si>
    <t>1/2 финала Турнира Международный день инвалидов</t>
  </si>
  <si>
    <t>Ратникова Наталья</t>
  </si>
  <si>
    <t>Горбунов Валентин</t>
  </si>
  <si>
    <t>Шакуров Нафис</t>
  </si>
  <si>
    <t>Сафиуллин Александр</t>
  </si>
  <si>
    <t>Мурсалимова Инна</t>
  </si>
  <si>
    <t>Семенов Константин</t>
  </si>
  <si>
    <t>Савилов Дмитрий</t>
  </si>
  <si>
    <t>Сагитов Александр</t>
  </si>
  <si>
    <t>Ларионов Даниил</t>
  </si>
  <si>
    <t>Топорков Юрий</t>
  </si>
  <si>
    <t>Манайчев Владимир</t>
  </si>
  <si>
    <t>Алмаев Раис</t>
  </si>
  <si>
    <t>Асылгужин Марсель</t>
  </si>
  <si>
    <t>Полуфинал пятницы Турнира Международный день инвалидов</t>
  </si>
  <si>
    <t>Исламгулова Лилия</t>
  </si>
  <si>
    <t>Вафин Егор</t>
  </si>
  <si>
    <t>Кузнецов Дмитрий</t>
  </si>
  <si>
    <t>Хайруллин Ренат</t>
  </si>
  <si>
    <t>Финал Турнира Международный день инвалидов</t>
  </si>
  <si>
    <t>Аристов Александр</t>
  </si>
  <si>
    <t>Яковлев Михаил</t>
  </si>
  <si>
    <t>Аббасов Рустамхон</t>
  </si>
  <si>
    <t>Гайсин Эдуард</t>
  </si>
  <si>
    <t>Харламов Руслан</t>
  </si>
  <si>
    <t>Максютов Азат</t>
  </si>
  <si>
    <t>Суфияров Эдуард</t>
  </si>
  <si>
    <t>Срумов Антон</t>
  </si>
  <si>
    <t>Фаизов Эльдар</t>
  </si>
  <si>
    <t>Сабиров Айрат</t>
  </si>
  <si>
    <t>Горбунов Вячеслав</t>
  </si>
  <si>
    <t>Абдрашитов Азат</t>
  </si>
  <si>
    <t>Мазурин Викентий</t>
  </si>
  <si>
    <t>Медведев Анатолий</t>
  </si>
  <si>
    <t>Сабиров Дмитрий</t>
  </si>
  <si>
    <t>Хабиров Марс</t>
  </si>
  <si>
    <t>Валеев Рустам</t>
  </si>
  <si>
    <t>Давлетов Тимур</t>
  </si>
  <si>
    <t>Габбасов Булат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</si>
</sst>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C19]dd\ mmmm\ yyyy\ \г\.;@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2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0" fontId="0" fillId="0" borderId="0" xfId="21" applyProtection="1">
      <alignment/>
      <protection/>
    </xf>
    <xf numFmtId="0" fontId="9" fillId="2" borderId="0" xfId="21" applyFont="1" applyFill="1" applyAlignment="1" applyProtection="1">
      <alignment horizontal="left"/>
      <protection/>
    </xf>
    <xf numFmtId="0" fontId="9" fillId="2" borderId="0" xfId="21" applyFont="1" applyFill="1" applyAlignment="1" applyProtection="1">
      <alignment horizontal="center"/>
      <protection/>
    </xf>
    <xf numFmtId="0" fontId="0" fillId="2" borderId="0" xfId="21" applyFill="1" applyAlignment="1" applyProtection="1">
      <alignment horizontal="right"/>
      <protection/>
    </xf>
    <xf numFmtId="0" fontId="0" fillId="2" borderId="0" xfId="21" applyFill="1" applyAlignment="1" applyProtection="1">
      <alignment horizontal="center"/>
      <protection/>
    </xf>
    <xf numFmtId="0" fontId="0" fillId="2" borderId="0" xfId="21" applyFill="1" applyProtection="1">
      <alignment/>
      <protection/>
    </xf>
    <xf numFmtId="0" fontId="3" fillId="3" borderId="1" xfId="21" applyFont="1" applyFill="1" applyBorder="1" applyAlignment="1" applyProtection="1">
      <alignment horizontal="right"/>
      <protection/>
    </xf>
    <xf numFmtId="0" fontId="10" fillId="4" borderId="0" xfId="21" applyFont="1" applyFill="1" applyAlignment="1" applyProtection="1">
      <alignment horizontal="center"/>
      <protection/>
    </xf>
    <xf numFmtId="0" fontId="11" fillId="2" borderId="0" xfId="21" applyFont="1" applyFill="1" applyAlignment="1" applyProtection="1">
      <alignment horizontal="left"/>
      <protection/>
    </xf>
    <xf numFmtId="0" fontId="13" fillId="2" borderId="0" xfId="21" applyFont="1" applyFill="1">
      <alignment/>
      <protection/>
    </xf>
    <xf numFmtId="0" fontId="13" fillId="2" borderId="0" xfId="21" applyFont="1" applyFill="1" applyProtection="1">
      <alignment/>
      <protection/>
    </xf>
    <xf numFmtId="0" fontId="14" fillId="2" borderId="0" xfId="21" applyFont="1" applyFill="1" applyProtection="1">
      <alignment/>
      <protection/>
    </xf>
    <xf numFmtId="0" fontId="15" fillId="2" borderId="2" xfId="21" applyFont="1" applyFill="1" applyBorder="1" applyAlignment="1" applyProtection="1">
      <alignment horizontal="left"/>
      <protection/>
    </xf>
    <xf numFmtId="0" fontId="14" fillId="2" borderId="3" xfId="21" applyFont="1" applyFill="1" applyBorder="1" applyProtection="1">
      <alignment/>
      <protection/>
    </xf>
    <xf numFmtId="0" fontId="13" fillId="2" borderId="2" xfId="21" applyFont="1" applyFill="1" applyBorder="1" applyAlignment="1" applyProtection="1">
      <alignment horizontal="left"/>
      <protection/>
    </xf>
    <xf numFmtId="0" fontId="13" fillId="2" borderId="0" xfId="21" applyFont="1" applyFill="1" applyAlignment="1" applyProtection="1">
      <alignment/>
      <protection/>
    </xf>
    <xf numFmtId="0" fontId="15" fillId="2" borderId="4" xfId="21" applyFont="1" applyFill="1" applyBorder="1" applyAlignment="1" applyProtection="1">
      <alignment horizontal="left"/>
      <protection/>
    </xf>
    <xf numFmtId="0" fontId="13" fillId="2" borderId="3" xfId="21" applyFont="1" applyFill="1" applyBorder="1" applyProtection="1">
      <alignment/>
      <protection/>
    </xf>
    <xf numFmtId="0" fontId="13" fillId="2" borderId="4" xfId="21" applyFont="1" applyFill="1" applyBorder="1" applyAlignment="1" applyProtection="1">
      <alignment horizontal="left"/>
      <protection/>
    </xf>
    <xf numFmtId="0" fontId="13" fillId="2" borderId="0" xfId="21" applyFont="1" applyFill="1" applyAlignment="1" applyProtection="1">
      <alignment horizontal="center"/>
      <protection/>
    </xf>
    <xf numFmtId="0" fontId="13" fillId="2" borderId="2" xfId="21" applyFont="1" applyFill="1" applyBorder="1" applyProtection="1">
      <alignment/>
      <protection/>
    </xf>
    <xf numFmtId="0" fontId="13" fillId="2" borderId="5" xfId="21" applyFont="1" applyFill="1" applyBorder="1" applyAlignment="1" applyProtection="1">
      <alignment horizontal="left"/>
      <protection/>
    </xf>
    <xf numFmtId="0" fontId="13" fillId="2" borderId="0" xfId="21" applyFont="1" applyFill="1" applyBorder="1" applyProtection="1">
      <alignment/>
      <protection/>
    </xf>
    <xf numFmtId="0" fontId="16" fillId="2" borderId="2" xfId="21" applyFont="1" applyFill="1" applyBorder="1" applyAlignment="1" applyProtection="1">
      <alignment horizontal="left"/>
      <protection/>
    </xf>
    <xf numFmtId="0" fontId="16" fillId="2" borderId="4" xfId="21" applyFont="1" applyFill="1" applyBorder="1" applyAlignment="1" applyProtection="1">
      <alignment horizontal="left"/>
      <protection/>
    </xf>
    <xf numFmtId="0" fontId="14" fillId="2" borderId="0" xfId="21" applyFont="1" applyFill="1" applyBorder="1" applyProtection="1">
      <alignment/>
      <protection/>
    </xf>
    <xf numFmtId="0" fontId="13" fillId="2" borderId="0" xfId="21" applyFont="1" applyFill="1" applyBorder="1" applyAlignment="1" applyProtection="1">
      <alignment horizontal="right"/>
      <protection/>
    </xf>
    <xf numFmtId="0" fontId="14" fillId="2" borderId="0" xfId="21" applyFont="1" applyFill="1" applyAlignment="1" applyProtection="1">
      <alignment horizontal="right"/>
      <protection/>
    </xf>
    <xf numFmtId="0" fontId="13" fillId="2" borderId="0" xfId="21" applyFont="1" applyFill="1" applyAlignment="1" applyProtection="1">
      <alignment horizontal="right"/>
      <protection/>
    </xf>
    <xf numFmtId="0" fontId="14" fillId="2" borderId="0" xfId="21" applyFont="1" applyFill="1" applyBorder="1" applyAlignment="1" applyProtection="1">
      <alignment horizontal="right"/>
      <protection/>
    </xf>
    <xf numFmtId="0" fontId="0" fillId="0" borderId="0" xfId="20" applyProtection="1">
      <alignment/>
      <protection/>
    </xf>
    <xf numFmtId="0" fontId="9" fillId="2" borderId="0" xfId="20" applyFont="1" applyFill="1" applyAlignment="1" applyProtection="1">
      <alignment horizontal="left"/>
      <protection/>
    </xf>
    <xf numFmtId="0" fontId="9" fillId="2" borderId="0" xfId="20" applyFont="1" applyFill="1" applyAlignment="1" applyProtection="1">
      <alignment horizontal="center"/>
      <protection/>
    </xf>
    <xf numFmtId="0" fontId="0" fillId="2" borderId="0" xfId="20" applyFill="1" applyAlignment="1" applyProtection="1">
      <alignment horizontal="right"/>
      <protection/>
    </xf>
    <xf numFmtId="0" fontId="0" fillId="2" borderId="0" xfId="20" applyFill="1" applyAlignment="1" applyProtection="1">
      <alignment horizontal="center"/>
      <protection/>
    </xf>
    <xf numFmtId="0" fontId="0" fillId="2" borderId="0" xfId="20" applyFill="1" applyProtection="1">
      <alignment/>
      <protection/>
    </xf>
    <xf numFmtId="0" fontId="3" fillId="3" borderId="1" xfId="20" applyFont="1" applyFill="1" applyBorder="1" applyAlignment="1" applyProtection="1">
      <alignment horizontal="right"/>
      <protection/>
    </xf>
    <xf numFmtId="0" fontId="10" fillId="4" borderId="0" xfId="20" applyFont="1" applyFill="1" applyAlignment="1" applyProtection="1">
      <alignment horizontal="center"/>
      <protection/>
    </xf>
    <xf numFmtId="0" fontId="11" fillId="2" borderId="0" xfId="20" applyFont="1" applyFill="1" applyAlignment="1" applyProtection="1">
      <alignment horizontal="left"/>
      <protection/>
    </xf>
    <xf numFmtId="0" fontId="13" fillId="2" borderId="0" xfId="20" applyFont="1" applyFill="1">
      <alignment/>
      <protection/>
    </xf>
    <xf numFmtId="0" fontId="13" fillId="2" borderId="0" xfId="20" applyFont="1" applyFill="1" applyProtection="1">
      <alignment/>
      <protection/>
    </xf>
    <xf numFmtId="0" fontId="14" fillId="2" borderId="0" xfId="20" applyFont="1" applyFill="1" applyProtection="1">
      <alignment/>
      <protection/>
    </xf>
    <xf numFmtId="0" fontId="15" fillId="2" borderId="2" xfId="20" applyFont="1" applyFill="1" applyBorder="1" applyAlignment="1" applyProtection="1">
      <alignment horizontal="left"/>
      <protection/>
    </xf>
    <xf numFmtId="0" fontId="14" fillId="2" borderId="3" xfId="20" applyFont="1" applyFill="1" applyBorder="1" applyProtection="1">
      <alignment/>
      <protection/>
    </xf>
    <xf numFmtId="0" fontId="13" fillId="2" borderId="2" xfId="20" applyFont="1" applyFill="1" applyBorder="1" applyAlignment="1" applyProtection="1">
      <alignment horizontal="left"/>
      <protection/>
    </xf>
    <xf numFmtId="0" fontId="13" fillId="2" borderId="0" xfId="20" applyFont="1" applyFill="1" applyAlignment="1" applyProtection="1">
      <alignment/>
      <protection/>
    </xf>
    <xf numFmtId="0" fontId="15" fillId="2" borderId="4" xfId="20" applyFont="1" applyFill="1" applyBorder="1" applyAlignment="1" applyProtection="1">
      <alignment horizontal="left"/>
      <protection/>
    </xf>
    <xf numFmtId="0" fontId="13" fillId="2" borderId="3" xfId="20" applyFont="1" applyFill="1" applyBorder="1" applyProtection="1">
      <alignment/>
      <protection/>
    </xf>
    <xf numFmtId="0" fontId="13" fillId="2" borderId="4" xfId="20" applyFont="1" applyFill="1" applyBorder="1" applyAlignment="1" applyProtection="1">
      <alignment horizontal="left"/>
      <protection/>
    </xf>
    <xf numFmtId="0" fontId="13" fillId="2" borderId="0" xfId="20" applyFont="1" applyFill="1" applyAlignment="1" applyProtection="1">
      <alignment horizontal="center"/>
      <protection/>
    </xf>
    <xf numFmtId="0" fontId="13" fillId="2" borderId="2" xfId="20" applyFont="1" applyFill="1" applyBorder="1" applyProtection="1">
      <alignment/>
      <protection/>
    </xf>
    <xf numFmtId="0" fontId="13" fillId="2" borderId="5" xfId="20" applyFont="1" applyFill="1" applyBorder="1" applyAlignment="1" applyProtection="1">
      <alignment horizontal="left"/>
      <protection/>
    </xf>
    <xf numFmtId="0" fontId="13" fillId="2" borderId="0" xfId="20" applyFont="1" applyFill="1" applyBorder="1" applyProtection="1">
      <alignment/>
      <protection/>
    </xf>
    <xf numFmtId="0" fontId="16" fillId="2" borderId="2" xfId="20" applyFont="1" applyFill="1" applyBorder="1" applyAlignment="1" applyProtection="1">
      <alignment horizontal="left"/>
      <protection/>
    </xf>
    <xf numFmtId="0" fontId="16" fillId="2" borderId="4" xfId="20" applyFont="1" applyFill="1" applyBorder="1" applyAlignment="1" applyProtection="1">
      <alignment horizontal="left"/>
      <protection/>
    </xf>
    <xf numFmtId="0" fontId="14" fillId="2" borderId="0" xfId="20" applyFont="1" applyFill="1" applyBorder="1" applyProtection="1">
      <alignment/>
      <protection/>
    </xf>
    <xf numFmtId="0" fontId="13" fillId="2" borderId="0" xfId="20" applyFont="1" applyFill="1" applyBorder="1" applyAlignment="1" applyProtection="1">
      <alignment horizontal="right"/>
      <protection/>
    </xf>
    <xf numFmtId="0" fontId="14" fillId="2" borderId="0" xfId="20" applyFont="1" applyFill="1" applyAlignment="1" applyProtection="1">
      <alignment horizontal="right"/>
      <protection/>
    </xf>
    <xf numFmtId="0" fontId="13" fillId="2" borderId="0" xfId="20" applyFont="1" applyFill="1" applyAlignment="1" applyProtection="1">
      <alignment horizontal="right"/>
      <protection/>
    </xf>
    <xf numFmtId="0" fontId="14" fillId="2" borderId="0" xfId="20" applyFont="1" applyFill="1" applyBorder="1" applyAlignment="1" applyProtection="1">
      <alignment horizontal="right"/>
      <protection/>
    </xf>
    <xf numFmtId="0" fontId="0" fillId="0" borderId="0" xfId="19" applyProtection="1">
      <alignment/>
      <protection/>
    </xf>
    <xf numFmtId="0" fontId="9" fillId="2" borderId="0" xfId="19" applyFont="1" applyFill="1" applyAlignment="1" applyProtection="1">
      <alignment horizontal="left"/>
      <protection/>
    </xf>
    <xf numFmtId="0" fontId="9" fillId="2" borderId="0" xfId="19" applyFont="1" applyFill="1" applyAlignment="1" applyProtection="1">
      <alignment horizontal="center"/>
      <protection/>
    </xf>
    <xf numFmtId="0" fontId="0" fillId="2" borderId="0" xfId="19" applyFill="1" applyAlignment="1" applyProtection="1">
      <alignment horizontal="right"/>
      <protection/>
    </xf>
    <xf numFmtId="0" fontId="0" fillId="2" borderId="0" xfId="19" applyFill="1" applyAlignment="1" applyProtection="1">
      <alignment horizontal="center"/>
      <protection/>
    </xf>
    <xf numFmtId="0" fontId="0" fillId="2" borderId="0" xfId="19" applyFill="1" applyProtection="1">
      <alignment/>
      <protection/>
    </xf>
    <xf numFmtId="0" fontId="3" fillId="3" borderId="1" xfId="19" applyFont="1" applyFill="1" applyBorder="1" applyAlignment="1" applyProtection="1">
      <alignment horizontal="right"/>
      <protection/>
    </xf>
    <xf numFmtId="0" fontId="10" fillId="4" borderId="0" xfId="19" applyFont="1" applyFill="1" applyAlignment="1" applyProtection="1">
      <alignment horizontal="center"/>
      <protection/>
    </xf>
    <xf numFmtId="0" fontId="11" fillId="2" borderId="0" xfId="19" applyFont="1" applyFill="1" applyAlignment="1" applyProtection="1">
      <alignment horizontal="left"/>
      <protection/>
    </xf>
    <xf numFmtId="0" fontId="13" fillId="2" borderId="0" xfId="19" applyFont="1" applyFill="1">
      <alignment/>
      <protection/>
    </xf>
    <xf numFmtId="0" fontId="13" fillId="2" borderId="0" xfId="19" applyFont="1" applyFill="1" applyProtection="1">
      <alignment/>
      <protection/>
    </xf>
    <xf numFmtId="0" fontId="14" fillId="2" borderId="0" xfId="19" applyFont="1" applyFill="1" applyProtection="1">
      <alignment/>
      <protection/>
    </xf>
    <xf numFmtId="0" fontId="15" fillId="2" borderId="2" xfId="19" applyFont="1" applyFill="1" applyBorder="1" applyAlignment="1" applyProtection="1">
      <alignment horizontal="left"/>
      <protection/>
    </xf>
    <xf numFmtId="0" fontId="14" fillId="2" borderId="3" xfId="19" applyFont="1" applyFill="1" applyBorder="1" applyProtection="1">
      <alignment/>
      <protection/>
    </xf>
    <xf numFmtId="0" fontId="13" fillId="2" borderId="2" xfId="19" applyFont="1" applyFill="1" applyBorder="1" applyAlignment="1" applyProtection="1">
      <alignment horizontal="left"/>
      <protection/>
    </xf>
    <xf numFmtId="0" fontId="13" fillId="2" borderId="0" xfId="19" applyFont="1" applyFill="1" applyAlignment="1" applyProtection="1">
      <alignment/>
      <protection/>
    </xf>
    <xf numFmtId="0" fontId="15" fillId="2" borderId="4" xfId="19" applyFont="1" applyFill="1" applyBorder="1" applyAlignment="1" applyProtection="1">
      <alignment horizontal="left"/>
      <protection/>
    </xf>
    <xf numFmtId="0" fontId="13" fillId="2" borderId="3" xfId="19" applyFont="1" applyFill="1" applyBorder="1" applyProtection="1">
      <alignment/>
      <protection/>
    </xf>
    <xf numFmtId="0" fontId="13" fillId="2" borderId="4" xfId="19" applyFont="1" applyFill="1" applyBorder="1" applyAlignment="1" applyProtection="1">
      <alignment horizontal="left"/>
      <protection/>
    </xf>
    <xf numFmtId="0" fontId="13" fillId="2" borderId="0" xfId="19" applyFont="1" applyFill="1" applyAlignment="1" applyProtection="1">
      <alignment horizontal="center"/>
      <protection/>
    </xf>
    <xf numFmtId="0" fontId="13" fillId="2" borderId="2" xfId="19" applyFont="1" applyFill="1" applyBorder="1" applyProtection="1">
      <alignment/>
      <protection/>
    </xf>
    <xf numFmtId="0" fontId="13" fillId="2" borderId="5" xfId="19" applyFont="1" applyFill="1" applyBorder="1" applyAlignment="1" applyProtection="1">
      <alignment horizontal="left"/>
      <protection/>
    </xf>
    <xf numFmtId="0" fontId="13" fillId="2" borderId="0" xfId="19" applyFont="1" applyFill="1" applyBorder="1" applyProtection="1">
      <alignment/>
      <protection/>
    </xf>
    <xf numFmtId="0" fontId="16" fillId="2" borderId="2" xfId="19" applyFont="1" applyFill="1" applyBorder="1" applyAlignment="1" applyProtection="1">
      <alignment horizontal="left"/>
      <protection/>
    </xf>
    <xf numFmtId="0" fontId="16" fillId="2" borderId="4" xfId="19" applyFont="1" applyFill="1" applyBorder="1" applyAlignment="1" applyProtection="1">
      <alignment horizontal="left"/>
      <protection/>
    </xf>
    <xf numFmtId="0" fontId="14" fillId="2" borderId="0" xfId="19" applyFont="1" applyFill="1" applyBorder="1" applyProtection="1">
      <alignment/>
      <protection/>
    </xf>
    <xf numFmtId="0" fontId="13" fillId="2" borderId="0" xfId="19" applyFont="1" applyFill="1" applyBorder="1" applyAlignment="1" applyProtection="1">
      <alignment horizontal="right"/>
      <protection/>
    </xf>
    <xf numFmtId="0" fontId="14" fillId="2" borderId="0" xfId="19" applyFont="1" applyFill="1" applyAlignment="1" applyProtection="1">
      <alignment horizontal="right"/>
      <protection/>
    </xf>
    <xf numFmtId="0" fontId="13" fillId="2" borderId="0" xfId="19" applyFont="1" applyFill="1" applyAlignment="1" applyProtection="1">
      <alignment horizontal="right"/>
      <protection/>
    </xf>
    <xf numFmtId="0" fontId="14" fillId="2" borderId="0" xfId="19" applyFont="1" applyFill="1" applyBorder="1" applyAlignment="1" applyProtection="1">
      <alignment horizontal="right"/>
      <protection/>
    </xf>
    <xf numFmtId="0" fontId="0" fillId="0" borderId="0" xfId="18" applyProtection="1">
      <alignment/>
      <protection/>
    </xf>
    <xf numFmtId="0" fontId="9" fillId="2" borderId="0" xfId="18" applyFont="1" applyFill="1" applyAlignment="1" applyProtection="1">
      <alignment horizontal="left"/>
      <protection/>
    </xf>
    <xf numFmtId="0" fontId="9" fillId="2" borderId="0" xfId="18" applyFont="1" applyFill="1" applyAlignment="1" applyProtection="1">
      <alignment horizontal="center"/>
      <protection/>
    </xf>
    <xf numFmtId="0" fontId="0" fillId="2" borderId="0" xfId="18" applyFill="1" applyAlignment="1" applyProtection="1">
      <alignment horizontal="right"/>
      <protection/>
    </xf>
    <xf numFmtId="0" fontId="0" fillId="2" borderId="0" xfId="18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0" fontId="3" fillId="3" borderId="1" xfId="18" applyFont="1" applyFill="1" applyBorder="1" applyAlignment="1" applyProtection="1">
      <alignment horizontal="right"/>
      <protection/>
    </xf>
    <xf numFmtId="0" fontId="10" fillId="4" borderId="0" xfId="18" applyFont="1" applyFill="1" applyAlignment="1" applyProtection="1">
      <alignment horizontal="center"/>
      <protection/>
    </xf>
    <xf numFmtId="0" fontId="11" fillId="2" borderId="0" xfId="18" applyFont="1" applyFill="1" applyAlignment="1" applyProtection="1">
      <alignment horizontal="left"/>
      <protection/>
    </xf>
    <xf numFmtId="0" fontId="13" fillId="2" borderId="0" xfId="18" applyFont="1" applyFill="1">
      <alignment/>
      <protection/>
    </xf>
    <xf numFmtId="0" fontId="13" fillId="2" borderId="0" xfId="18" applyFont="1" applyFill="1" applyProtection="1">
      <alignment/>
      <protection/>
    </xf>
    <xf numFmtId="0" fontId="14" fillId="2" borderId="0" xfId="18" applyFont="1" applyFill="1" applyProtection="1">
      <alignment/>
      <protection/>
    </xf>
    <xf numFmtId="0" fontId="15" fillId="2" borderId="2" xfId="18" applyFont="1" applyFill="1" applyBorder="1" applyAlignment="1" applyProtection="1">
      <alignment horizontal="left"/>
      <protection/>
    </xf>
    <xf numFmtId="0" fontId="14" fillId="2" borderId="3" xfId="18" applyFont="1" applyFill="1" applyBorder="1" applyProtection="1">
      <alignment/>
      <protection/>
    </xf>
    <xf numFmtId="0" fontId="13" fillId="2" borderId="2" xfId="18" applyFont="1" applyFill="1" applyBorder="1" applyAlignment="1" applyProtection="1">
      <alignment horizontal="left"/>
      <protection/>
    </xf>
    <xf numFmtId="0" fontId="13" fillId="2" borderId="0" xfId="18" applyFont="1" applyFill="1" applyAlignment="1" applyProtection="1">
      <alignment/>
      <protection/>
    </xf>
    <xf numFmtId="0" fontId="15" fillId="2" borderId="4" xfId="18" applyFont="1" applyFill="1" applyBorder="1" applyAlignment="1" applyProtection="1">
      <alignment horizontal="left"/>
      <protection/>
    </xf>
    <xf numFmtId="0" fontId="13" fillId="2" borderId="3" xfId="18" applyFont="1" applyFill="1" applyBorder="1" applyProtection="1">
      <alignment/>
      <protection/>
    </xf>
    <xf numFmtId="0" fontId="13" fillId="2" borderId="4" xfId="18" applyFont="1" applyFill="1" applyBorder="1" applyAlignment="1" applyProtection="1">
      <alignment horizontal="left"/>
      <protection/>
    </xf>
    <xf numFmtId="0" fontId="13" fillId="2" borderId="0" xfId="18" applyFont="1" applyFill="1" applyAlignment="1" applyProtection="1">
      <alignment horizontal="center"/>
      <protection/>
    </xf>
    <xf numFmtId="0" fontId="13" fillId="2" borderId="2" xfId="18" applyFont="1" applyFill="1" applyBorder="1" applyProtection="1">
      <alignment/>
      <protection/>
    </xf>
    <xf numFmtId="0" fontId="13" fillId="2" borderId="5" xfId="18" applyFont="1" applyFill="1" applyBorder="1" applyAlignment="1" applyProtection="1">
      <alignment horizontal="left"/>
      <protection/>
    </xf>
    <xf numFmtId="0" fontId="13" fillId="2" borderId="0" xfId="18" applyFont="1" applyFill="1" applyBorder="1" applyProtection="1">
      <alignment/>
      <protection/>
    </xf>
    <xf numFmtId="0" fontId="16" fillId="2" borderId="2" xfId="18" applyFont="1" applyFill="1" applyBorder="1" applyAlignment="1" applyProtection="1">
      <alignment horizontal="left"/>
      <protection/>
    </xf>
    <xf numFmtId="0" fontId="16" fillId="2" borderId="4" xfId="18" applyFont="1" applyFill="1" applyBorder="1" applyAlignment="1" applyProtection="1">
      <alignment horizontal="left"/>
      <protection/>
    </xf>
    <xf numFmtId="0" fontId="14" fillId="2" borderId="0" xfId="18" applyFont="1" applyFill="1" applyBorder="1" applyProtection="1">
      <alignment/>
      <protection/>
    </xf>
    <xf numFmtId="0" fontId="13" fillId="2" borderId="0" xfId="18" applyFont="1" applyFill="1" applyBorder="1" applyAlignment="1" applyProtection="1">
      <alignment horizontal="right"/>
      <protection/>
    </xf>
    <xf numFmtId="0" fontId="14" fillId="2" borderId="0" xfId="18" applyFont="1" applyFill="1" applyAlignment="1" applyProtection="1">
      <alignment horizontal="right"/>
      <protection/>
    </xf>
    <xf numFmtId="0" fontId="13" fillId="2" borderId="0" xfId="18" applyFont="1" applyFill="1" applyAlignment="1" applyProtection="1">
      <alignment horizontal="right"/>
      <protection/>
    </xf>
    <xf numFmtId="0" fontId="14" fillId="2" borderId="0" xfId="18" applyFont="1" applyFill="1" applyBorder="1" applyAlignment="1" applyProtection="1">
      <alignment horizontal="right"/>
      <protection/>
    </xf>
    <xf numFmtId="0" fontId="0" fillId="0" borderId="0" xfId="17" applyProtection="1">
      <alignment/>
      <protection/>
    </xf>
    <xf numFmtId="0" fontId="9" fillId="2" borderId="0" xfId="17" applyFont="1" applyFill="1" applyAlignment="1" applyProtection="1">
      <alignment horizontal="center"/>
      <protection/>
    </xf>
    <xf numFmtId="0" fontId="0" fillId="2" borderId="0" xfId="17" applyFill="1" applyAlignment="1" applyProtection="1">
      <alignment horizontal="right"/>
      <protection/>
    </xf>
    <xf numFmtId="0" fontId="0" fillId="2" borderId="0" xfId="17" applyFill="1" applyAlignment="1" applyProtection="1">
      <alignment horizontal="center"/>
      <protection/>
    </xf>
    <xf numFmtId="0" fontId="0" fillId="2" borderId="0" xfId="17" applyFill="1" applyProtection="1">
      <alignment/>
      <protection/>
    </xf>
    <xf numFmtId="0" fontId="3" fillId="3" borderId="1" xfId="17" applyFont="1" applyFill="1" applyBorder="1" applyAlignment="1" applyProtection="1">
      <alignment horizontal="right"/>
      <protection/>
    </xf>
    <xf numFmtId="0" fontId="10" fillId="4" borderId="0" xfId="17" applyFont="1" applyFill="1" applyAlignment="1" applyProtection="1">
      <alignment horizontal="center"/>
      <protection/>
    </xf>
    <xf numFmtId="0" fontId="11" fillId="2" borderId="0" xfId="17" applyFont="1" applyFill="1" applyAlignment="1" applyProtection="1">
      <alignment horizontal="left"/>
      <protection/>
    </xf>
    <xf numFmtId="0" fontId="13" fillId="2" borderId="0" xfId="17" applyFont="1" applyFill="1">
      <alignment/>
      <protection/>
    </xf>
    <xf numFmtId="0" fontId="13" fillId="2" borderId="0" xfId="17" applyFont="1" applyFill="1" applyProtection="1">
      <alignment/>
      <protection/>
    </xf>
    <xf numFmtId="0" fontId="14" fillId="2" borderId="0" xfId="17" applyFont="1" applyFill="1" applyProtection="1">
      <alignment/>
      <protection/>
    </xf>
    <xf numFmtId="0" fontId="15" fillId="2" borderId="2" xfId="17" applyFont="1" applyFill="1" applyBorder="1" applyAlignment="1" applyProtection="1">
      <alignment horizontal="left"/>
      <protection/>
    </xf>
    <xf numFmtId="0" fontId="17" fillId="0" borderId="0" xfId="17" applyFont="1">
      <alignment/>
      <protection/>
    </xf>
    <xf numFmtId="0" fontId="14" fillId="2" borderId="3" xfId="17" applyFont="1" applyFill="1" applyBorder="1" applyProtection="1">
      <alignment/>
      <protection/>
    </xf>
    <xf numFmtId="0" fontId="13" fillId="2" borderId="2" xfId="17" applyFont="1" applyFill="1" applyBorder="1" applyAlignment="1" applyProtection="1">
      <alignment horizontal="left"/>
      <protection/>
    </xf>
    <xf numFmtId="0" fontId="13" fillId="2" borderId="0" xfId="17" applyFont="1" applyFill="1" applyAlignment="1" applyProtection="1">
      <alignment/>
      <protection/>
    </xf>
    <xf numFmtId="0" fontId="15" fillId="2" borderId="4" xfId="17" applyFont="1" applyFill="1" applyBorder="1" applyAlignment="1" applyProtection="1">
      <alignment horizontal="left"/>
      <protection/>
    </xf>
    <xf numFmtId="0" fontId="13" fillId="2" borderId="3" xfId="17" applyFont="1" applyFill="1" applyBorder="1" applyProtection="1">
      <alignment/>
      <protection/>
    </xf>
    <xf numFmtId="0" fontId="13" fillId="2" borderId="4" xfId="17" applyFont="1" applyFill="1" applyBorder="1" applyAlignment="1" applyProtection="1">
      <alignment horizontal="left"/>
      <protection/>
    </xf>
    <xf numFmtId="0" fontId="13" fillId="2" borderId="0" xfId="17" applyFont="1" applyFill="1" applyAlignment="1" applyProtection="1">
      <alignment horizontal="center"/>
      <protection/>
    </xf>
    <xf numFmtId="0" fontId="14" fillId="2" borderId="0" xfId="17" applyFont="1" applyFill="1" applyAlignment="1" applyProtection="1">
      <alignment horizontal="right"/>
      <protection/>
    </xf>
    <xf numFmtId="0" fontId="14" fillId="2" borderId="0" xfId="17" applyFont="1" applyFill="1" applyBorder="1" applyProtection="1">
      <alignment/>
      <protection/>
    </xf>
    <xf numFmtId="0" fontId="13" fillId="2" borderId="0" xfId="17" applyFont="1" applyFill="1" applyBorder="1" applyProtection="1">
      <alignment/>
      <protection/>
    </xf>
    <xf numFmtId="0" fontId="14" fillId="2" borderId="0" xfId="17" applyFont="1" applyFill="1" applyBorder="1" applyAlignment="1" applyProtection="1">
      <alignment horizontal="right"/>
      <protection/>
    </xf>
    <xf numFmtId="0" fontId="13" fillId="2" borderId="0" xfId="17" applyFont="1" applyFill="1" applyAlignment="1" applyProtection="1">
      <alignment horizontal="right"/>
      <protection/>
    </xf>
    <xf numFmtId="0" fontId="18" fillId="2" borderId="0" xfId="17" applyFont="1" applyFill="1">
      <alignment/>
      <protection/>
    </xf>
    <xf numFmtId="0" fontId="0" fillId="0" borderId="0" xfId="17">
      <alignment/>
      <protection/>
    </xf>
    <xf numFmtId="0" fontId="13" fillId="2" borderId="2" xfId="17" applyFont="1" applyFill="1" applyBorder="1" applyProtection="1">
      <alignment/>
      <protection/>
    </xf>
    <xf numFmtId="0" fontId="13" fillId="2" borderId="4" xfId="17" applyFont="1" applyFill="1" applyBorder="1" applyProtection="1">
      <alignment/>
      <protection/>
    </xf>
    <xf numFmtId="0" fontId="13" fillId="2" borderId="5" xfId="17" applyFont="1" applyFill="1" applyBorder="1" applyProtection="1">
      <alignment/>
      <protection/>
    </xf>
    <xf numFmtId="0" fontId="13" fillId="2" borderId="5" xfId="17" applyFont="1" applyFill="1" applyBorder="1" applyAlignment="1" applyProtection="1">
      <alignment horizontal="left"/>
      <protection/>
    </xf>
    <xf numFmtId="0" fontId="13" fillId="2" borderId="0" xfId="17" applyFont="1" applyFill="1" applyBorder="1" applyAlignment="1" applyProtection="1">
      <alignment horizontal="right"/>
      <protection/>
    </xf>
    <xf numFmtId="0" fontId="0" fillId="0" borderId="0" xfId="22" applyProtection="1">
      <alignment/>
      <protection/>
    </xf>
    <xf numFmtId="0" fontId="9" fillId="2" borderId="0" xfId="22" applyFont="1" applyFill="1" applyAlignment="1" applyProtection="1">
      <alignment horizontal="center"/>
      <protection/>
    </xf>
    <xf numFmtId="0" fontId="0" fillId="2" borderId="0" xfId="22" applyFill="1" applyAlignment="1" applyProtection="1">
      <alignment horizontal="right"/>
      <protection/>
    </xf>
    <xf numFmtId="0" fontId="0" fillId="2" borderId="0" xfId="22" applyFill="1" applyAlignment="1" applyProtection="1">
      <alignment horizontal="center"/>
      <protection/>
    </xf>
    <xf numFmtId="0" fontId="0" fillId="2" borderId="0" xfId="22" applyFill="1" applyProtection="1">
      <alignment/>
      <protection/>
    </xf>
    <xf numFmtId="0" fontId="3" fillId="3" borderId="1" xfId="22" applyFont="1" applyFill="1" applyBorder="1" applyAlignment="1" applyProtection="1">
      <alignment horizontal="right"/>
      <protection/>
    </xf>
    <xf numFmtId="49" fontId="4" fillId="2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10" fillId="4" borderId="0" xfId="22" applyFont="1" applyFill="1" applyAlignment="1" applyProtection="1">
      <alignment horizontal="center"/>
      <protection/>
    </xf>
    <xf numFmtId="0" fontId="11" fillId="2" borderId="0" xfId="22" applyFont="1" applyFill="1" applyAlignment="1" applyProtection="1">
      <alignment horizontal="left"/>
      <protection/>
    </xf>
    <xf numFmtId="0" fontId="13" fillId="2" borderId="0" xfId="22" applyFont="1" applyFill="1">
      <alignment/>
      <protection/>
    </xf>
    <xf numFmtId="0" fontId="13" fillId="2" borderId="0" xfId="22" applyFont="1" applyFill="1" applyProtection="1">
      <alignment/>
      <protection/>
    </xf>
    <xf numFmtId="0" fontId="14" fillId="2" borderId="0" xfId="22" applyFont="1" applyFill="1" applyProtection="1">
      <alignment/>
      <protection/>
    </xf>
    <xf numFmtId="0" fontId="15" fillId="2" borderId="2" xfId="22" applyFont="1" applyFill="1" applyBorder="1" applyAlignment="1" applyProtection="1">
      <alignment horizontal="left"/>
      <protection/>
    </xf>
    <xf numFmtId="0" fontId="17" fillId="0" borderId="0" xfId="22" applyFont="1">
      <alignment/>
      <protection/>
    </xf>
    <xf numFmtId="0" fontId="14" fillId="2" borderId="3" xfId="22" applyFont="1" applyFill="1" applyBorder="1" applyProtection="1">
      <alignment/>
      <protection/>
    </xf>
    <xf numFmtId="0" fontId="13" fillId="2" borderId="2" xfId="22" applyFont="1" applyFill="1" applyBorder="1" applyAlignment="1" applyProtection="1">
      <alignment horizontal="left"/>
      <protection/>
    </xf>
    <xf numFmtId="0" fontId="13" fillId="2" borderId="0" xfId="22" applyFont="1" applyFill="1" applyAlignment="1" applyProtection="1">
      <alignment/>
      <protection/>
    </xf>
    <xf numFmtId="0" fontId="15" fillId="2" borderId="4" xfId="22" applyFont="1" applyFill="1" applyBorder="1" applyAlignment="1" applyProtection="1">
      <alignment horizontal="left"/>
      <protection/>
    </xf>
    <xf numFmtId="0" fontId="13" fillId="2" borderId="3" xfId="22" applyFont="1" applyFill="1" applyBorder="1" applyProtection="1">
      <alignment/>
      <protection/>
    </xf>
    <xf numFmtId="0" fontId="13" fillId="2" borderId="4" xfId="22" applyFont="1" applyFill="1" applyBorder="1" applyAlignment="1" applyProtection="1">
      <alignment horizontal="left"/>
      <protection/>
    </xf>
    <xf numFmtId="0" fontId="13" fillId="2" borderId="0" xfId="22" applyFont="1" applyFill="1" applyAlignment="1" applyProtection="1">
      <alignment horizontal="center"/>
      <protection/>
    </xf>
    <xf numFmtId="0" fontId="14" fillId="2" borderId="0" xfId="22" applyFont="1" applyFill="1" applyAlignment="1" applyProtection="1">
      <alignment horizontal="right"/>
      <protection/>
    </xf>
    <xf numFmtId="0" fontId="14" fillId="2" borderId="0" xfId="22" applyFont="1" applyFill="1" applyBorder="1" applyProtection="1">
      <alignment/>
      <protection/>
    </xf>
    <xf numFmtId="0" fontId="13" fillId="2" borderId="0" xfId="22" applyFont="1" applyFill="1" applyBorder="1" applyProtection="1">
      <alignment/>
      <protection/>
    </xf>
    <xf numFmtId="0" fontId="14" fillId="2" borderId="0" xfId="22" applyFont="1" applyFill="1" applyBorder="1" applyAlignment="1" applyProtection="1">
      <alignment horizontal="right"/>
      <protection/>
    </xf>
    <xf numFmtId="0" fontId="13" fillId="2" borderId="0" xfId="22" applyFont="1" applyFill="1" applyAlignment="1" applyProtection="1">
      <alignment horizontal="right"/>
      <protection/>
    </xf>
    <xf numFmtId="0" fontId="18" fillId="2" borderId="0" xfId="22" applyFont="1" applyFill="1">
      <alignment/>
      <protection/>
    </xf>
    <xf numFmtId="0" fontId="0" fillId="0" borderId="0" xfId="22">
      <alignment/>
      <protection/>
    </xf>
    <xf numFmtId="0" fontId="13" fillId="2" borderId="2" xfId="22" applyFont="1" applyFill="1" applyBorder="1" applyProtection="1">
      <alignment/>
      <protection/>
    </xf>
    <xf numFmtId="0" fontId="13" fillId="2" borderId="4" xfId="22" applyFont="1" applyFill="1" applyBorder="1" applyProtection="1">
      <alignment/>
      <protection/>
    </xf>
    <xf numFmtId="0" fontId="13" fillId="2" borderId="5" xfId="22" applyFont="1" applyFill="1" applyBorder="1" applyProtection="1">
      <alignment/>
      <protection/>
    </xf>
    <xf numFmtId="0" fontId="13" fillId="2" borderId="5" xfId="22" applyFont="1" applyFill="1" applyBorder="1" applyAlignment="1" applyProtection="1">
      <alignment horizontal="left"/>
      <protection/>
    </xf>
    <xf numFmtId="0" fontId="13" fillId="2" borderId="0" xfId="22" applyFont="1" applyFill="1" applyBorder="1" applyAlignment="1" applyProtection="1">
      <alignment horizontal="right"/>
      <protection/>
    </xf>
    <xf numFmtId="0" fontId="0" fillId="0" borderId="0" xfId="23" applyProtection="1">
      <alignment/>
      <protection/>
    </xf>
    <xf numFmtId="0" fontId="9" fillId="2" borderId="0" xfId="23" applyFont="1" applyFill="1" applyAlignment="1" applyProtection="1">
      <alignment horizontal="center"/>
      <protection/>
    </xf>
    <xf numFmtId="0" fontId="0" fillId="2" borderId="0" xfId="23" applyFill="1" applyAlignment="1" applyProtection="1">
      <alignment horizontal="right"/>
      <protection/>
    </xf>
    <xf numFmtId="0" fontId="0" fillId="2" borderId="0" xfId="23" applyFill="1" applyAlignment="1" applyProtection="1">
      <alignment horizontal="center"/>
      <protection/>
    </xf>
    <xf numFmtId="0" fontId="0" fillId="2" borderId="0" xfId="23" applyFill="1" applyProtection="1">
      <alignment/>
      <protection/>
    </xf>
    <xf numFmtId="0" fontId="3" fillId="3" borderId="1" xfId="23" applyFont="1" applyFill="1" applyBorder="1" applyAlignment="1" applyProtection="1">
      <alignment horizontal="right"/>
      <protection/>
    </xf>
    <xf numFmtId="0" fontId="10" fillId="4" borderId="0" xfId="23" applyFont="1" applyFill="1" applyAlignment="1" applyProtection="1">
      <alignment horizontal="center"/>
      <protection/>
    </xf>
    <xf numFmtId="0" fontId="11" fillId="2" borderId="0" xfId="23" applyFont="1" applyFill="1" applyAlignment="1" applyProtection="1">
      <alignment horizontal="left"/>
      <protection/>
    </xf>
    <xf numFmtId="0" fontId="13" fillId="2" borderId="0" xfId="23" applyFont="1" applyFill="1">
      <alignment/>
      <protection/>
    </xf>
    <xf numFmtId="0" fontId="13" fillId="2" borderId="0" xfId="23" applyFont="1" applyFill="1" applyProtection="1">
      <alignment/>
      <protection/>
    </xf>
    <xf numFmtId="0" fontId="14" fillId="2" borderId="0" xfId="23" applyFont="1" applyFill="1" applyProtection="1">
      <alignment/>
      <protection/>
    </xf>
    <xf numFmtId="0" fontId="15" fillId="2" borderId="2" xfId="23" applyFont="1" applyFill="1" applyBorder="1" applyAlignment="1" applyProtection="1">
      <alignment horizontal="left"/>
      <protection/>
    </xf>
    <xf numFmtId="0" fontId="17" fillId="0" borderId="0" xfId="23" applyFont="1">
      <alignment/>
      <protection/>
    </xf>
    <xf numFmtId="0" fontId="14" fillId="2" borderId="3" xfId="23" applyFont="1" applyFill="1" applyBorder="1" applyProtection="1">
      <alignment/>
      <protection/>
    </xf>
    <xf numFmtId="0" fontId="13" fillId="2" borderId="2" xfId="23" applyFont="1" applyFill="1" applyBorder="1" applyAlignment="1" applyProtection="1">
      <alignment horizontal="left"/>
      <protection/>
    </xf>
    <xf numFmtId="0" fontId="13" fillId="2" borderId="0" xfId="23" applyFont="1" applyFill="1" applyAlignment="1" applyProtection="1">
      <alignment/>
      <protection/>
    </xf>
    <xf numFmtId="0" fontId="15" fillId="2" borderId="4" xfId="23" applyFont="1" applyFill="1" applyBorder="1" applyAlignment="1" applyProtection="1">
      <alignment horizontal="left"/>
      <protection/>
    </xf>
    <xf numFmtId="0" fontId="13" fillId="2" borderId="3" xfId="23" applyFont="1" applyFill="1" applyBorder="1" applyProtection="1">
      <alignment/>
      <protection/>
    </xf>
    <xf numFmtId="0" fontId="13" fillId="2" borderId="4" xfId="23" applyFont="1" applyFill="1" applyBorder="1" applyAlignment="1" applyProtection="1">
      <alignment horizontal="left"/>
      <protection/>
    </xf>
    <xf numFmtId="0" fontId="13" fillId="2" borderId="0" xfId="23" applyFont="1" applyFill="1" applyAlignment="1" applyProtection="1">
      <alignment horizontal="center"/>
      <protection/>
    </xf>
    <xf numFmtId="0" fontId="14" fillId="2" borderId="0" xfId="23" applyFont="1" applyFill="1" applyAlignment="1" applyProtection="1">
      <alignment horizontal="right"/>
      <protection/>
    </xf>
    <xf numFmtId="0" fontId="14" fillId="2" borderId="0" xfId="23" applyFont="1" applyFill="1" applyBorder="1" applyProtection="1">
      <alignment/>
      <protection/>
    </xf>
    <xf numFmtId="0" fontId="13" fillId="2" borderId="0" xfId="23" applyFont="1" applyFill="1" applyBorder="1" applyProtection="1">
      <alignment/>
      <protection/>
    </xf>
    <xf numFmtId="0" fontId="14" fillId="2" borderId="0" xfId="23" applyFont="1" applyFill="1" applyBorder="1" applyAlignment="1" applyProtection="1">
      <alignment horizontal="right"/>
      <protection/>
    </xf>
    <xf numFmtId="0" fontId="13" fillId="2" borderId="0" xfId="23" applyFont="1" applyFill="1" applyAlignment="1" applyProtection="1">
      <alignment horizontal="right"/>
      <protection/>
    </xf>
    <xf numFmtId="0" fontId="18" fillId="2" borderId="0" xfId="23" applyFont="1" applyFill="1">
      <alignment/>
      <protection/>
    </xf>
    <xf numFmtId="0" fontId="0" fillId="0" borderId="0" xfId="23">
      <alignment/>
      <protection/>
    </xf>
    <xf numFmtId="0" fontId="13" fillId="2" borderId="2" xfId="23" applyFont="1" applyFill="1" applyBorder="1" applyProtection="1">
      <alignment/>
      <protection/>
    </xf>
    <xf numFmtId="0" fontId="13" fillId="2" borderId="4" xfId="23" applyFont="1" applyFill="1" applyBorder="1" applyProtection="1">
      <alignment/>
      <protection/>
    </xf>
    <xf numFmtId="0" fontId="13" fillId="2" borderId="5" xfId="23" applyFont="1" applyFill="1" applyBorder="1" applyProtection="1">
      <alignment/>
      <protection/>
    </xf>
    <xf numFmtId="0" fontId="13" fillId="2" borderId="5" xfId="23" applyFont="1" applyFill="1" applyBorder="1" applyAlignment="1" applyProtection="1">
      <alignment horizontal="left"/>
      <protection/>
    </xf>
    <xf numFmtId="0" fontId="13" fillId="2" borderId="0" xfId="23" applyFont="1" applyFill="1" applyBorder="1" applyAlignment="1" applyProtection="1">
      <alignment horizontal="right"/>
      <protection/>
    </xf>
    <xf numFmtId="49" fontId="6" fillId="2" borderId="0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/>
    </xf>
    <xf numFmtId="173" fontId="3" fillId="2" borderId="0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center" vertical="center"/>
    </xf>
    <xf numFmtId="0" fontId="8" fillId="2" borderId="0" xfId="21" applyFont="1" applyFill="1" applyAlignment="1" applyProtection="1">
      <alignment horizontal="left"/>
      <protection/>
    </xf>
    <xf numFmtId="0" fontId="9" fillId="2" borderId="0" xfId="21" applyFont="1" applyFill="1" applyAlignment="1" applyProtection="1">
      <alignment horizontal="left"/>
      <protection/>
    </xf>
    <xf numFmtId="173" fontId="9" fillId="2" borderId="0" xfId="21" applyNumberFormat="1" applyFont="1" applyFill="1" applyAlignment="1" applyProtection="1">
      <alignment horizontal="left"/>
      <protection/>
    </xf>
    <xf numFmtId="0" fontId="12" fillId="2" borderId="0" xfId="21" applyFont="1" applyFill="1" applyAlignment="1" applyProtection="1">
      <alignment horizontal="center"/>
      <protection/>
    </xf>
    <xf numFmtId="173" fontId="12" fillId="2" borderId="0" xfId="21" applyNumberFormat="1" applyFont="1" applyFill="1" applyAlignment="1" applyProtection="1">
      <alignment horizontal="center"/>
      <protection/>
    </xf>
    <xf numFmtId="0" fontId="14" fillId="2" borderId="18" xfId="21" applyFont="1" applyFill="1" applyBorder="1" applyAlignment="1" applyProtection="1">
      <alignment horizontal="right"/>
      <protection/>
    </xf>
    <xf numFmtId="0" fontId="8" fillId="2" borderId="0" xfId="20" applyFont="1" applyFill="1" applyAlignment="1" applyProtection="1">
      <alignment horizontal="left"/>
      <protection/>
    </xf>
    <xf numFmtId="0" fontId="9" fillId="2" borderId="0" xfId="20" applyFont="1" applyFill="1" applyAlignment="1" applyProtection="1">
      <alignment horizontal="left"/>
      <protection/>
    </xf>
    <xf numFmtId="173" fontId="9" fillId="2" borderId="0" xfId="20" applyNumberFormat="1" applyFont="1" applyFill="1" applyAlignment="1" applyProtection="1">
      <alignment horizontal="left"/>
      <protection/>
    </xf>
    <xf numFmtId="0" fontId="14" fillId="2" borderId="18" xfId="20" applyFont="1" applyFill="1" applyBorder="1" applyAlignment="1" applyProtection="1">
      <alignment horizontal="right"/>
      <protection/>
    </xf>
    <xf numFmtId="0" fontId="12" fillId="2" borderId="0" xfId="20" applyFont="1" applyFill="1" applyAlignment="1" applyProtection="1">
      <alignment horizontal="center"/>
      <protection/>
    </xf>
    <xf numFmtId="173" fontId="12" fillId="2" borderId="0" xfId="20" applyNumberFormat="1" applyFont="1" applyFill="1" applyAlignment="1" applyProtection="1">
      <alignment horizontal="center"/>
      <protection/>
    </xf>
    <xf numFmtId="0" fontId="8" fillId="2" borderId="0" xfId="19" applyFont="1" applyFill="1" applyAlignment="1" applyProtection="1">
      <alignment horizontal="left"/>
      <protection/>
    </xf>
    <xf numFmtId="0" fontId="9" fillId="2" borderId="0" xfId="19" applyFont="1" applyFill="1" applyAlignment="1" applyProtection="1">
      <alignment horizontal="left"/>
      <protection/>
    </xf>
    <xf numFmtId="173" fontId="9" fillId="2" borderId="0" xfId="19" applyNumberFormat="1" applyFont="1" applyFill="1" applyAlignment="1" applyProtection="1">
      <alignment horizontal="left"/>
      <protection/>
    </xf>
    <xf numFmtId="0" fontId="12" fillId="2" borderId="0" xfId="19" applyFont="1" applyFill="1" applyAlignment="1" applyProtection="1">
      <alignment horizontal="center"/>
      <protection/>
    </xf>
    <xf numFmtId="173" fontId="12" fillId="2" borderId="0" xfId="19" applyNumberFormat="1" applyFont="1" applyFill="1" applyAlignment="1" applyProtection="1">
      <alignment horizontal="center"/>
      <protection/>
    </xf>
    <xf numFmtId="0" fontId="14" fillId="2" borderId="18" xfId="19" applyFont="1" applyFill="1" applyBorder="1" applyAlignment="1" applyProtection="1">
      <alignment horizontal="right"/>
      <protection/>
    </xf>
    <xf numFmtId="0" fontId="8" fillId="2" borderId="0" xfId="18" applyFont="1" applyFill="1" applyAlignment="1" applyProtection="1">
      <alignment horizontal="left"/>
      <protection/>
    </xf>
    <xf numFmtId="0" fontId="9" fillId="2" borderId="0" xfId="18" applyFont="1" applyFill="1" applyAlignment="1" applyProtection="1">
      <alignment horizontal="left"/>
      <protection/>
    </xf>
    <xf numFmtId="173" fontId="9" fillId="2" borderId="0" xfId="18" applyNumberFormat="1" applyFont="1" applyFill="1" applyAlignment="1" applyProtection="1">
      <alignment horizontal="left"/>
      <protection/>
    </xf>
    <xf numFmtId="0" fontId="14" fillId="2" borderId="18" xfId="18" applyFont="1" applyFill="1" applyBorder="1" applyAlignment="1" applyProtection="1">
      <alignment horizontal="right"/>
      <protection/>
    </xf>
    <xf numFmtId="0" fontId="12" fillId="2" borderId="0" xfId="18" applyFont="1" applyFill="1" applyAlignment="1" applyProtection="1">
      <alignment horizontal="center"/>
      <protection/>
    </xf>
    <xf numFmtId="173" fontId="12" fillId="2" borderId="0" xfId="18" applyNumberFormat="1" applyFont="1" applyFill="1" applyAlignment="1" applyProtection="1">
      <alignment horizontal="center"/>
      <protection/>
    </xf>
    <xf numFmtId="0" fontId="9" fillId="2" borderId="0" xfId="17" applyFont="1" applyFill="1" applyAlignment="1" applyProtection="1">
      <alignment horizontal="left"/>
      <protection/>
    </xf>
    <xf numFmtId="173" fontId="9" fillId="2" borderId="0" xfId="17" applyNumberFormat="1" applyFont="1" applyFill="1" applyAlignment="1" applyProtection="1">
      <alignment horizontal="left"/>
      <protection/>
    </xf>
    <xf numFmtId="173" fontId="12" fillId="2" borderId="0" xfId="17" applyNumberFormat="1" applyFont="1" applyFill="1" applyAlignment="1" applyProtection="1">
      <alignment horizontal="center" vertical="center"/>
      <protection/>
    </xf>
    <xf numFmtId="0" fontId="12" fillId="2" borderId="0" xfId="17" applyFont="1" applyFill="1" applyAlignment="1" applyProtection="1">
      <alignment horizontal="center" vertical="center"/>
      <protection/>
    </xf>
    <xf numFmtId="0" fontId="14" fillId="2" borderId="18" xfId="17" applyFont="1" applyFill="1" applyBorder="1" applyAlignment="1" applyProtection="1">
      <alignment horizontal="right"/>
      <protection/>
    </xf>
    <xf numFmtId="0" fontId="12" fillId="2" borderId="0" xfId="17" applyFont="1" applyFill="1" applyAlignment="1">
      <alignment horizontal="center"/>
      <protection/>
    </xf>
    <xf numFmtId="0" fontId="9" fillId="2" borderId="0" xfId="22" applyFont="1" applyFill="1" applyAlignment="1" applyProtection="1">
      <alignment horizontal="left"/>
      <protection/>
    </xf>
    <xf numFmtId="173" fontId="9" fillId="2" borderId="0" xfId="22" applyNumberFormat="1" applyFont="1" applyFill="1" applyAlignment="1" applyProtection="1">
      <alignment horizontal="left"/>
      <protection/>
    </xf>
    <xf numFmtId="173" fontId="12" fillId="2" borderId="0" xfId="22" applyNumberFormat="1" applyFont="1" applyFill="1" applyAlignment="1" applyProtection="1">
      <alignment horizontal="center" vertical="center"/>
      <protection/>
    </xf>
    <xf numFmtId="0" fontId="12" fillId="2" borderId="0" xfId="22" applyFont="1" applyFill="1" applyAlignment="1" applyProtection="1">
      <alignment horizontal="center" vertical="center"/>
      <protection/>
    </xf>
    <xf numFmtId="0" fontId="14" fillId="2" borderId="18" xfId="22" applyFont="1" applyFill="1" applyBorder="1" applyAlignment="1" applyProtection="1">
      <alignment horizontal="right"/>
      <protection/>
    </xf>
    <xf numFmtId="0" fontId="12" fillId="2" borderId="0" xfId="22" applyFont="1" applyFill="1" applyAlignment="1">
      <alignment horizontal="center"/>
      <protection/>
    </xf>
    <xf numFmtId="0" fontId="9" fillId="2" borderId="0" xfId="23" applyFont="1" applyFill="1" applyAlignment="1" applyProtection="1">
      <alignment horizontal="left"/>
      <protection/>
    </xf>
    <xf numFmtId="173" fontId="9" fillId="2" borderId="0" xfId="23" applyNumberFormat="1" applyFont="1" applyFill="1" applyAlignment="1" applyProtection="1">
      <alignment horizontal="left"/>
      <protection/>
    </xf>
    <xf numFmtId="173" fontId="12" fillId="2" borderId="0" xfId="23" applyNumberFormat="1" applyFont="1" applyFill="1" applyAlignment="1" applyProtection="1">
      <alignment horizontal="center" vertical="center"/>
      <protection/>
    </xf>
    <xf numFmtId="0" fontId="12" fillId="2" borderId="0" xfId="23" applyFont="1" applyFill="1" applyAlignment="1" applyProtection="1">
      <alignment horizontal="center" vertical="center"/>
      <protection/>
    </xf>
    <xf numFmtId="0" fontId="14" fillId="2" borderId="18" xfId="23" applyFont="1" applyFill="1" applyBorder="1" applyAlignment="1" applyProtection="1">
      <alignment horizontal="right"/>
      <protection/>
    </xf>
    <xf numFmtId="0" fontId="12" fillId="2" borderId="0" xfId="23" applyFont="1" applyFill="1" applyAlignment="1">
      <alignment horizontal="center"/>
      <protection/>
    </xf>
    <xf numFmtId="0" fontId="8" fillId="2" borderId="0" xfId="25" applyFont="1" applyFill="1" applyAlignment="1" applyProtection="1">
      <alignment horizontal="left"/>
      <protection/>
    </xf>
    <xf numFmtId="0" fontId="0" fillId="0" borderId="0" xfId="25" applyProtection="1">
      <alignment/>
      <protection/>
    </xf>
    <xf numFmtId="0" fontId="9" fillId="2" borderId="0" xfId="25" applyFont="1" applyFill="1" applyAlignment="1" applyProtection="1">
      <alignment horizontal="left"/>
      <protection/>
    </xf>
    <xf numFmtId="173" fontId="9" fillId="2" borderId="0" xfId="25" applyNumberFormat="1" applyFont="1" applyFill="1" applyAlignment="1" applyProtection="1">
      <alignment horizontal="left"/>
      <protection/>
    </xf>
    <xf numFmtId="0" fontId="9" fillId="2" borderId="0" xfId="25" applyFont="1" applyFill="1" applyAlignment="1" applyProtection="1">
      <alignment horizontal="left"/>
      <protection/>
    </xf>
    <xf numFmtId="0" fontId="9" fillId="2" borderId="0" xfId="25" applyFont="1" applyFill="1" applyAlignment="1" applyProtection="1">
      <alignment horizontal="center"/>
      <protection/>
    </xf>
    <xf numFmtId="0" fontId="0" fillId="2" borderId="0" xfId="25" applyFill="1" applyAlignment="1" applyProtection="1">
      <alignment horizontal="right"/>
      <protection/>
    </xf>
    <xf numFmtId="0" fontId="0" fillId="2" borderId="0" xfId="25" applyFill="1" applyAlignment="1" applyProtection="1">
      <alignment horizontal="center"/>
      <protection/>
    </xf>
    <xf numFmtId="0" fontId="0" fillId="2" borderId="0" xfId="25" applyFill="1" applyProtection="1">
      <alignment/>
      <protection/>
    </xf>
    <xf numFmtId="0" fontId="3" fillId="3" borderId="1" xfId="25" applyFont="1" applyFill="1" applyBorder="1" applyAlignment="1" applyProtection="1">
      <alignment horizontal="right"/>
      <protection/>
    </xf>
    <xf numFmtId="0" fontId="10" fillId="4" borderId="0" xfId="25" applyFont="1" applyFill="1" applyAlignment="1" applyProtection="1">
      <alignment horizontal="center"/>
      <protection/>
    </xf>
    <xf numFmtId="0" fontId="11" fillId="2" borderId="0" xfId="25" applyFont="1" applyFill="1" applyAlignment="1" applyProtection="1">
      <alignment horizontal="left"/>
      <protection/>
    </xf>
    <xf numFmtId="0" fontId="12" fillId="2" borderId="0" xfId="25" applyFont="1" applyFill="1" applyAlignment="1" applyProtection="1">
      <alignment horizontal="center"/>
      <protection/>
    </xf>
    <xf numFmtId="0" fontId="13" fillId="2" borderId="0" xfId="25" applyFont="1" applyFill="1">
      <alignment/>
      <protection/>
    </xf>
    <xf numFmtId="173" fontId="12" fillId="2" borderId="0" xfId="25" applyNumberFormat="1" applyFont="1" applyFill="1" applyAlignment="1" applyProtection="1">
      <alignment horizontal="center"/>
      <protection/>
    </xf>
    <xf numFmtId="0" fontId="13" fillId="2" borderId="0" xfId="25" applyFont="1" applyFill="1" applyProtection="1">
      <alignment/>
      <protection/>
    </xf>
    <xf numFmtId="0" fontId="14" fillId="2" borderId="0" xfId="25" applyFont="1" applyFill="1" applyProtection="1">
      <alignment/>
      <protection/>
    </xf>
    <xf numFmtId="0" fontId="15" fillId="2" borderId="2" xfId="25" applyFont="1" applyFill="1" applyBorder="1" applyAlignment="1" applyProtection="1">
      <alignment horizontal="left"/>
      <protection/>
    </xf>
    <xf numFmtId="0" fontId="14" fillId="2" borderId="3" xfId="25" applyFont="1" applyFill="1" applyBorder="1" applyProtection="1">
      <alignment/>
      <protection/>
    </xf>
    <xf numFmtId="0" fontId="13" fillId="2" borderId="2" xfId="25" applyFont="1" applyFill="1" applyBorder="1" applyAlignment="1" applyProtection="1">
      <alignment horizontal="left"/>
      <protection/>
    </xf>
    <xf numFmtId="0" fontId="13" fillId="2" borderId="0" xfId="25" applyFont="1" applyFill="1" applyAlignment="1" applyProtection="1">
      <alignment/>
      <protection/>
    </xf>
    <xf numFmtId="0" fontId="15" fillId="2" borderId="4" xfId="25" applyFont="1" applyFill="1" applyBorder="1" applyAlignment="1" applyProtection="1">
      <alignment horizontal="left"/>
      <protection/>
    </xf>
    <xf numFmtId="0" fontId="13" fillId="2" borderId="3" xfId="25" applyFont="1" applyFill="1" applyBorder="1" applyProtection="1">
      <alignment/>
      <protection/>
    </xf>
    <xf numFmtId="0" fontId="13" fillId="2" borderId="4" xfId="25" applyFont="1" applyFill="1" applyBorder="1" applyAlignment="1" applyProtection="1">
      <alignment horizontal="left"/>
      <protection/>
    </xf>
    <xf numFmtId="0" fontId="13" fillId="2" borderId="0" xfId="25" applyFont="1" applyFill="1" applyAlignment="1" applyProtection="1">
      <alignment horizontal="center"/>
      <protection/>
    </xf>
    <xf numFmtId="0" fontId="13" fillId="2" borderId="2" xfId="25" applyFont="1" applyFill="1" applyBorder="1" applyProtection="1">
      <alignment/>
      <protection/>
    </xf>
    <xf numFmtId="0" fontId="13" fillId="2" borderId="5" xfId="25" applyFont="1" applyFill="1" applyBorder="1" applyAlignment="1" applyProtection="1">
      <alignment horizontal="left"/>
      <protection/>
    </xf>
    <xf numFmtId="0" fontId="13" fillId="2" borderId="0" xfId="25" applyFont="1" applyFill="1" applyBorder="1" applyProtection="1">
      <alignment/>
      <protection/>
    </xf>
    <xf numFmtId="0" fontId="14" fillId="2" borderId="18" xfId="25" applyFont="1" applyFill="1" applyBorder="1" applyAlignment="1" applyProtection="1">
      <alignment horizontal="right"/>
      <protection/>
    </xf>
    <xf numFmtId="0" fontId="16" fillId="2" borderId="2" xfId="25" applyFont="1" applyFill="1" applyBorder="1" applyAlignment="1" applyProtection="1">
      <alignment horizontal="left"/>
      <protection/>
    </xf>
    <xf numFmtId="0" fontId="16" fillId="2" borderId="4" xfId="25" applyFont="1" applyFill="1" applyBorder="1" applyAlignment="1" applyProtection="1">
      <alignment horizontal="left"/>
      <protection/>
    </xf>
    <xf numFmtId="0" fontId="14" fillId="2" borderId="0" xfId="25" applyFont="1" applyFill="1" applyBorder="1" applyProtection="1">
      <alignment/>
      <protection/>
    </xf>
    <xf numFmtId="0" fontId="13" fillId="2" borderId="0" xfId="25" applyFont="1" applyFill="1" applyBorder="1" applyAlignment="1" applyProtection="1">
      <alignment horizontal="right"/>
      <protection/>
    </xf>
    <xf numFmtId="0" fontId="14" fillId="2" borderId="0" xfId="25" applyFont="1" applyFill="1" applyAlignment="1" applyProtection="1">
      <alignment horizontal="right"/>
      <protection/>
    </xf>
    <xf numFmtId="0" fontId="13" fillId="2" borderId="0" xfId="25" applyFont="1" applyFill="1" applyAlignment="1" applyProtection="1">
      <alignment horizontal="right"/>
      <protection/>
    </xf>
    <xf numFmtId="0" fontId="14" fillId="2" borderId="0" xfId="25" applyFont="1" applyFill="1" applyBorder="1" applyAlignment="1" applyProtection="1">
      <alignment horizontal="right"/>
      <protection/>
    </xf>
    <xf numFmtId="0" fontId="9" fillId="2" borderId="0" xfId="24" applyFont="1" applyFill="1" applyAlignment="1" applyProtection="1">
      <alignment horizontal="left"/>
      <protection/>
    </xf>
    <xf numFmtId="0" fontId="0" fillId="0" borderId="0" xfId="24" applyProtection="1">
      <alignment/>
      <protection/>
    </xf>
    <xf numFmtId="173" fontId="9" fillId="2" borderId="0" xfId="24" applyNumberFormat="1" applyFont="1" applyFill="1" applyAlignment="1" applyProtection="1">
      <alignment horizontal="left"/>
      <protection/>
    </xf>
    <xf numFmtId="0" fontId="9" fillId="2" borderId="0" xfId="24" applyFont="1" applyFill="1" applyAlignment="1" applyProtection="1">
      <alignment horizontal="center"/>
      <protection/>
    </xf>
    <xf numFmtId="0" fontId="0" fillId="2" borderId="0" xfId="24" applyFill="1" applyAlignment="1" applyProtection="1">
      <alignment horizontal="right"/>
      <protection/>
    </xf>
    <xf numFmtId="0" fontId="0" fillId="2" borderId="0" xfId="24" applyFill="1" applyAlignment="1" applyProtection="1">
      <alignment horizontal="center"/>
      <protection/>
    </xf>
    <xf numFmtId="0" fontId="0" fillId="2" borderId="0" xfId="24" applyFill="1" applyProtection="1">
      <alignment/>
      <protection/>
    </xf>
    <xf numFmtId="0" fontId="3" fillId="3" borderId="1" xfId="24" applyFont="1" applyFill="1" applyBorder="1" applyAlignment="1" applyProtection="1">
      <alignment horizontal="right"/>
      <protection/>
    </xf>
    <xf numFmtId="0" fontId="10" fillId="4" borderId="0" xfId="24" applyFont="1" applyFill="1" applyAlignment="1" applyProtection="1">
      <alignment horizontal="center"/>
      <protection/>
    </xf>
    <xf numFmtId="0" fontId="11" fillId="2" borderId="0" xfId="24" applyFont="1" applyFill="1" applyAlignment="1" applyProtection="1">
      <alignment horizontal="left"/>
      <protection/>
    </xf>
    <xf numFmtId="0" fontId="12" fillId="2" borderId="0" xfId="24" applyFont="1" applyFill="1" applyAlignment="1" applyProtection="1">
      <alignment horizontal="center" vertical="center"/>
      <protection/>
    </xf>
    <xf numFmtId="0" fontId="13" fillId="2" borderId="0" xfId="24" applyFont="1" applyFill="1">
      <alignment/>
      <protection/>
    </xf>
    <xf numFmtId="173" fontId="12" fillId="2" borderId="0" xfId="24" applyNumberFormat="1" applyFont="1" applyFill="1" applyAlignment="1" applyProtection="1">
      <alignment horizontal="center" vertical="center"/>
      <protection/>
    </xf>
    <xf numFmtId="0" fontId="13" fillId="2" borderId="0" xfId="24" applyFont="1" applyFill="1" applyProtection="1">
      <alignment/>
      <protection/>
    </xf>
    <xf numFmtId="0" fontId="14" fillId="2" borderId="0" xfId="24" applyFont="1" applyFill="1" applyProtection="1">
      <alignment/>
      <protection/>
    </xf>
    <xf numFmtId="0" fontId="15" fillId="2" borderId="2" xfId="24" applyFont="1" applyFill="1" applyBorder="1" applyAlignment="1" applyProtection="1">
      <alignment horizontal="left"/>
      <protection/>
    </xf>
    <xf numFmtId="0" fontId="17" fillId="0" borderId="0" xfId="24" applyFont="1">
      <alignment/>
      <protection/>
    </xf>
    <xf numFmtId="0" fontId="14" fillId="2" borderId="3" xfId="24" applyFont="1" applyFill="1" applyBorder="1" applyProtection="1">
      <alignment/>
      <protection/>
    </xf>
    <xf numFmtId="0" fontId="13" fillId="2" borderId="2" xfId="24" applyFont="1" applyFill="1" applyBorder="1" applyAlignment="1" applyProtection="1">
      <alignment horizontal="left"/>
      <protection/>
    </xf>
    <xf numFmtId="0" fontId="13" fillId="2" borderId="0" xfId="24" applyFont="1" applyFill="1" applyAlignment="1" applyProtection="1">
      <alignment/>
      <protection/>
    </xf>
    <xf numFmtId="0" fontId="15" fillId="2" borderId="4" xfId="24" applyFont="1" applyFill="1" applyBorder="1" applyAlignment="1" applyProtection="1">
      <alignment horizontal="left"/>
      <protection/>
    </xf>
    <xf numFmtId="0" fontId="13" fillId="2" borderId="3" xfId="24" applyFont="1" applyFill="1" applyBorder="1" applyProtection="1">
      <alignment/>
      <protection/>
    </xf>
    <xf numFmtId="0" fontId="13" fillId="2" borderId="4" xfId="24" applyFont="1" applyFill="1" applyBorder="1" applyAlignment="1" applyProtection="1">
      <alignment horizontal="left"/>
      <protection/>
    </xf>
    <xf numFmtId="0" fontId="13" fillId="2" borderId="0" xfId="24" applyFont="1" applyFill="1" applyAlignment="1" applyProtection="1">
      <alignment horizontal="center"/>
      <protection/>
    </xf>
    <xf numFmtId="0" fontId="14" fillId="2" borderId="0" xfId="24" applyFont="1" applyFill="1" applyAlignment="1" applyProtection="1">
      <alignment horizontal="right"/>
      <protection/>
    </xf>
    <xf numFmtId="0" fontId="14" fillId="2" borderId="0" xfId="24" applyFont="1" applyFill="1" applyBorder="1" applyProtection="1">
      <alignment/>
      <protection/>
    </xf>
    <xf numFmtId="0" fontId="13" fillId="2" borderId="0" xfId="24" applyFont="1" applyFill="1" applyBorder="1" applyProtection="1">
      <alignment/>
      <protection/>
    </xf>
    <xf numFmtId="0" fontId="14" fillId="2" borderId="0" xfId="24" applyFont="1" applyFill="1" applyBorder="1" applyAlignment="1" applyProtection="1">
      <alignment horizontal="right"/>
      <protection/>
    </xf>
    <xf numFmtId="0" fontId="13" fillId="2" borderId="0" xfId="24" applyFont="1" applyFill="1" applyAlignment="1" applyProtection="1">
      <alignment horizontal="right"/>
      <protection/>
    </xf>
    <xf numFmtId="0" fontId="12" fillId="2" borderId="0" xfId="24" applyFont="1" applyFill="1" applyAlignment="1">
      <alignment horizontal="center"/>
      <protection/>
    </xf>
    <xf numFmtId="0" fontId="18" fillId="2" borderId="0" xfId="24" applyFont="1" applyFill="1">
      <alignment/>
      <protection/>
    </xf>
    <xf numFmtId="0" fontId="0" fillId="0" borderId="0" xfId="24">
      <alignment/>
      <protection/>
    </xf>
    <xf numFmtId="0" fontId="13" fillId="2" borderId="2" xfId="24" applyFont="1" applyFill="1" applyBorder="1" applyProtection="1">
      <alignment/>
      <protection/>
    </xf>
    <xf numFmtId="0" fontId="13" fillId="2" borderId="4" xfId="24" applyFont="1" applyFill="1" applyBorder="1" applyProtection="1">
      <alignment/>
      <protection/>
    </xf>
    <xf numFmtId="0" fontId="13" fillId="2" borderId="5" xfId="24" applyFont="1" applyFill="1" applyBorder="1" applyProtection="1">
      <alignment/>
      <protection/>
    </xf>
    <xf numFmtId="0" fontId="14" fillId="2" borderId="18" xfId="24" applyFont="1" applyFill="1" applyBorder="1" applyAlignment="1" applyProtection="1">
      <alignment horizontal="right"/>
      <protection/>
    </xf>
    <xf numFmtId="0" fontId="13" fillId="2" borderId="5" xfId="24" applyFont="1" applyFill="1" applyBorder="1" applyAlignment="1" applyProtection="1">
      <alignment horizontal="left"/>
      <protection/>
    </xf>
    <xf numFmtId="0" fontId="13" fillId="2" borderId="0" xfId="24" applyFont="1" applyFill="1" applyBorder="1" applyAlignment="1" applyProtection="1">
      <alignment horizontal="right"/>
      <protection/>
    </xf>
  </cellXfs>
  <cellStyles count="15">
    <cellStyle name="Normal" xfId="0"/>
    <cellStyle name="Currency" xfId="15"/>
    <cellStyle name="Currency [0]" xfId="16"/>
    <cellStyle name="Обычный_р1" xfId="17"/>
    <cellStyle name="Обычный_р2" xfId="18"/>
    <cellStyle name="Обычный_р3" xfId="19"/>
    <cellStyle name="Обычный_р4" xfId="20"/>
    <cellStyle name="Обычный_р5" xfId="21"/>
    <cellStyle name="Обычный_рВ" xfId="22"/>
    <cellStyle name="Обычный_рК" xfId="23"/>
    <cellStyle name="Обычный_рМ2" xfId="24"/>
    <cellStyle name="Обычный_рП2" xfId="25"/>
    <cellStyle name="Percent" xfId="26"/>
    <cellStyle name="Comma" xfId="27"/>
    <cellStyle name="Comma [0]" xfId="28"/>
  </cellStyles>
  <dxfs count="1"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3</xdr:row>
      <xdr:rowOff>123825</xdr:rowOff>
    </xdr:to>
    <xdr:pic>
      <xdr:nvPicPr>
        <xdr:cNvPr id="2" name="Picture 171"/>
        <xdr:cNvPicPr preferRelativeResize="1">
          <a:picLocks noChangeAspect="1"/>
        </xdr:cNvPicPr>
      </xdr:nvPicPr>
      <xdr:blipFill>
        <a:blip r:embed="rId2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952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9</xdr:col>
      <xdr:colOff>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62800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8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1" customWidth="1"/>
    <col min="29" max="16384" width="1.75390625" style="1" customWidth="1"/>
  </cols>
  <sheetData>
    <row r="1" spans="1:60" ht="47.25" customHeight="1">
      <c r="A1" s="223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">
      <c r="A2" s="228" t="s">
        <v>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9.5" customHeight="1">
      <c r="A3" s="229">
        <v>40467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9.75" customHeight="1">
      <c r="A5" s="230" t="s">
        <v>1</v>
      </c>
      <c r="B5" s="231"/>
      <c r="C5" s="232" t="s">
        <v>3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  <c r="O5" s="235">
        <v>1</v>
      </c>
      <c r="P5" s="226"/>
      <c r="Q5" s="226">
        <v>2</v>
      </c>
      <c r="R5" s="226"/>
      <c r="S5" s="226">
        <v>3</v>
      </c>
      <c r="T5" s="226"/>
      <c r="U5" s="226">
        <v>4</v>
      </c>
      <c r="V5" s="226"/>
      <c r="W5" s="226">
        <v>5</v>
      </c>
      <c r="X5" s="226"/>
      <c r="Y5" s="226">
        <v>6</v>
      </c>
      <c r="Z5" s="227"/>
      <c r="AA5" s="224" t="s">
        <v>0</v>
      </c>
      <c r="AB5" s="22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39.75" customHeight="1">
      <c r="A6" s="253">
        <v>1</v>
      </c>
      <c r="B6" s="254"/>
      <c r="C6" s="236" t="s">
        <v>5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8"/>
      <c r="O6" s="239"/>
      <c r="P6" s="240"/>
      <c r="Q6" s="241" t="s">
        <v>10</v>
      </c>
      <c r="R6" s="241"/>
      <c r="S6" s="241" t="s">
        <v>10</v>
      </c>
      <c r="T6" s="241"/>
      <c r="U6" s="241" t="s">
        <v>10</v>
      </c>
      <c r="V6" s="241"/>
      <c r="W6" s="241" t="s">
        <v>10</v>
      </c>
      <c r="X6" s="241"/>
      <c r="Y6" s="241" t="s">
        <v>10</v>
      </c>
      <c r="Z6" s="242"/>
      <c r="AA6" s="243" t="s">
        <v>11</v>
      </c>
      <c r="AB6" s="24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39.75" customHeight="1">
      <c r="A7" s="245">
        <v>2</v>
      </c>
      <c r="B7" s="246"/>
      <c r="C7" s="247" t="s">
        <v>17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9"/>
      <c r="O7" s="250" t="s">
        <v>11</v>
      </c>
      <c r="P7" s="162"/>
      <c r="Q7" s="163"/>
      <c r="R7" s="163"/>
      <c r="S7" s="162" t="s">
        <v>10</v>
      </c>
      <c r="T7" s="162"/>
      <c r="U7" s="162" t="s">
        <v>10</v>
      </c>
      <c r="V7" s="162"/>
      <c r="W7" s="162" t="s">
        <v>10</v>
      </c>
      <c r="X7" s="162"/>
      <c r="Y7" s="162" t="s">
        <v>10</v>
      </c>
      <c r="Z7" s="252"/>
      <c r="AA7" s="164" t="s">
        <v>12</v>
      </c>
      <c r="AB7" s="25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9.75" customHeight="1">
      <c r="A8" s="245">
        <v>3</v>
      </c>
      <c r="B8" s="246"/>
      <c r="C8" s="247" t="s">
        <v>6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9"/>
      <c r="O8" s="250" t="s">
        <v>13</v>
      </c>
      <c r="P8" s="162"/>
      <c r="Q8" s="162" t="s">
        <v>13</v>
      </c>
      <c r="R8" s="162"/>
      <c r="S8" s="163"/>
      <c r="T8" s="163"/>
      <c r="U8" s="162" t="s">
        <v>13</v>
      </c>
      <c r="V8" s="162"/>
      <c r="W8" s="162" t="s">
        <v>10</v>
      </c>
      <c r="X8" s="162"/>
      <c r="Y8" s="162" t="s">
        <v>10</v>
      </c>
      <c r="Z8" s="252"/>
      <c r="AA8" s="164" t="s">
        <v>14</v>
      </c>
      <c r="AB8" s="25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39.75" customHeight="1">
      <c r="A9" s="245">
        <v>4</v>
      </c>
      <c r="B9" s="246"/>
      <c r="C9" s="247" t="s">
        <v>7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9"/>
      <c r="O9" s="250" t="s">
        <v>13</v>
      </c>
      <c r="P9" s="162"/>
      <c r="Q9" s="162" t="s">
        <v>11</v>
      </c>
      <c r="R9" s="162"/>
      <c r="S9" s="162" t="s">
        <v>10</v>
      </c>
      <c r="T9" s="162"/>
      <c r="U9" s="163"/>
      <c r="V9" s="163"/>
      <c r="W9" s="162" t="s">
        <v>10</v>
      </c>
      <c r="X9" s="162"/>
      <c r="Y9" s="162" t="s">
        <v>13</v>
      </c>
      <c r="Z9" s="252"/>
      <c r="AA9" s="164" t="s">
        <v>15</v>
      </c>
      <c r="AB9" s="25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39.75" customHeight="1">
      <c r="A10" s="245">
        <v>5</v>
      </c>
      <c r="B10" s="246"/>
      <c r="C10" s="247" t="s">
        <v>8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9"/>
      <c r="O10" s="250" t="s">
        <v>13</v>
      </c>
      <c r="P10" s="162"/>
      <c r="Q10" s="162" t="s">
        <v>13</v>
      </c>
      <c r="R10" s="162"/>
      <c r="S10" s="162" t="s">
        <v>12</v>
      </c>
      <c r="T10" s="162"/>
      <c r="U10" s="162" t="s">
        <v>11</v>
      </c>
      <c r="V10" s="162"/>
      <c r="W10" s="163"/>
      <c r="X10" s="163"/>
      <c r="Y10" s="162" t="s">
        <v>11</v>
      </c>
      <c r="Z10" s="252"/>
      <c r="AA10" s="164" t="s">
        <v>16</v>
      </c>
      <c r="AB10" s="25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39.75" customHeight="1">
      <c r="A11" s="245">
        <v>6</v>
      </c>
      <c r="B11" s="246"/>
      <c r="C11" s="247" t="s">
        <v>9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9"/>
      <c r="O11" s="250" t="s">
        <v>13</v>
      </c>
      <c r="P11" s="162"/>
      <c r="Q11" s="162" t="s">
        <v>11</v>
      </c>
      <c r="R11" s="162"/>
      <c r="S11" s="162" t="s">
        <v>11</v>
      </c>
      <c r="T11" s="162"/>
      <c r="U11" s="162" t="s">
        <v>10</v>
      </c>
      <c r="V11" s="162"/>
      <c r="W11" s="162" t="s">
        <v>10</v>
      </c>
      <c r="X11" s="162"/>
      <c r="Y11" s="163"/>
      <c r="Z11" s="255"/>
      <c r="AA11" s="164" t="s">
        <v>10</v>
      </c>
      <c r="AB11" s="25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</sheetData>
  <sheetProtection sheet="1" objects="1" scenarios="1"/>
  <mergeCells count="66">
    <mergeCell ref="A6:B6"/>
    <mergeCell ref="AA11:AB11"/>
    <mergeCell ref="U11:V11"/>
    <mergeCell ref="U5:V5"/>
    <mergeCell ref="W5:X5"/>
    <mergeCell ref="Y11:Z11"/>
    <mergeCell ref="A11:B11"/>
    <mergeCell ref="C11:N11"/>
    <mergeCell ref="O11:P11"/>
    <mergeCell ref="Q11:R11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24" customWidth="1"/>
    <col min="2" max="16384" width="9.125" style="124" customWidth="1"/>
  </cols>
  <sheetData>
    <row r="1" spans="1:9" ht="15.75">
      <c r="A1" s="280" t="s">
        <v>78</v>
      </c>
      <c r="B1" s="280"/>
      <c r="C1" s="280"/>
      <c r="D1" s="280"/>
      <c r="E1" s="280"/>
      <c r="F1" s="280"/>
      <c r="G1" s="280"/>
      <c r="H1" s="280"/>
      <c r="I1" s="280"/>
    </row>
    <row r="2" spans="1:9" ht="15.75">
      <c r="A2" s="280" t="s">
        <v>79</v>
      </c>
      <c r="B2" s="280"/>
      <c r="C2" s="280"/>
      <c r="D2" s="280"/>
      <c r="E2" s="280"/>
      <c r="F2" s="280"/>
      <c r="G2" s="280"/>
      <c r="H2" s="280"/>
      <c r="I2" s="280"/>
    </row>
    <row r="3" spans="1:9" ht="15.75">
      <c r="A3" s="281">
        <v>40502</v>
      </c>
      <c r="B3" s="281"/>
      <c r="C3" s="281"/>
      <c r="D3" s="281"/>
      <c r="E3" s="281"/>
      <c r="F3" s="281"/>
      <c r="G3" s="281"/>
      <c r="H3" s="281"/>
      <c r="I3" s="281"/>
    </row>
    <row r="4" spans="1:9" ht="15.75">
      <c r="A4" s="280"/>
      <c r="B4" s="280"/>
      <c r="C4" s="280"/>
      <c r="D4" s="280"/>
      <c r="E4" s="280"/>
      <c r="F4" s="280"/>
      <c r="G4" s="280"/>
      <c r="H4" s="280"/>
      <c r="I4" s="280"/>
    </row>
    <row r="5" spans="1:9" ht="15.7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2.75">
      <c r="A6" s="126" t="s">
        <v>19</v>
      </c>
      <c r="B6" s="127" t="s">
        <v>1</v>
      </c>
      <c r="C6" s="128" t="s">
        <v>20</v>
      </c>
      <c r="D6" s="128"/>
      <c r="E6" s="128"/>
      <c r="F6" s="128"/>
      <c r="G6" s="128"/>
      <c r="H6" s="128"/>
      <c r="I6" s="128"/>
    </row>
    <row r="7" spans="1:9" ht="18">
      <c r="A7" s="129" t="s">
        <v>80</v>
      </c>
      <c r="B7" s="130">
        <v>1</v>
      </c>
      <c r="C7" s="131" t="str">
        <f>1стр1!G36</f>
        <v>Коробко Павел</v>
      </c>
      <c r="D7" s="128"/>
      <c r="E7" s="128"/>
      <c r="F7" s="128"/>
      <c r="G7" s="128"/>
      <c r="H7" s="128"/>
      <c r="I7" s="128"/>
    </row>
    <row r="8" spans="1:9" ht="18">
      <c r="A8" s="129" t="s">
        <v>81</v>
      </c>
      <c r="B8" s="130">
        <v>2</v>
      </c>
      <c r="C8" s="131" t="str">
        <f>1стр1!G56</f>
        <v>Халимонов Евгений</v>
      </c>
      <c r="D8" s="128"/>
      <c r="E8" s="128"/>
      <c r="F8" s="128"/>
      <c r="G8" s="128"/>
      <c r="H8" s="128"/>
      <c r="I8" s="128"/>
    </row>
    <row r="9" spans="1:9" ht="18">
      <c r="A9" s="129" t="s">
        <v>82</v>
      </c>
      <c r="B9" s="130">
        <v>3</v>
      </c>
      <c r="C9" s="131" t="str">
        <f>1стр2!I22</f>
        <v>Топорков Артур</v>
      </c>
      <c r="D9" s="128"/>
      <c r="E9" s="128"/>
      <c r="F9" s="128"/>
      <c r="G9" s="128"/>
      <c r="H9" s="128"/>
      <c r="I9" s="128"/>
    </row>
    <row r="10" spans="1:9" ht="18">
      <c r="A10" s="129" t="s">
        <v>83</v>
      </c>
      <c r="B10" s="130">
        <v>4</v>
      </c>
      <c r="C10" s="131" t="str">
        <f>1стр2!I32</f>
        <v>Андреев Вячеслав</v>
      </c>
      <c r="D10" s="128"/>
      <c r="E10" s="128"/>
      <c r="F10" s="128"/>
      <c r="G10" s="128"/>
      <c r="H10" s="128"/>
      <c r="I10" s="128"/>
    </row>
    <row r="11" spans="1:9" ht="18">
      <c r="A11" s="129" t="s">
        <v>84</v>
      </c>
      <c r="B11" s="130">
        <v>5</v>
      </c>
      <c r="C11" s="131" t="str">
        <f>1стр1!G63</f>
        <v>Рахматуллин Равиль</v>
      </c>
      <c r="D11" s="128"/>
      <c r="E11" s="128"/>
      <c r="F11" s="128"/>
      <c r="G11" s="128"/>
      <c r="H11" s="128"/>
      <c r="I11" s="128"/>
    </row>
    <row r="12" spans="1:9" ht="18">
      <c r="A12" s="129" t="s">
        <v>85</v>
      </c>
      <c r="B12" s="130">
        <v>6</v>
      </c>
      <c r="C12" s="131" t="str">
        <f>1стр1!G65</f>
        <v>Лебедь Виктор</v>
      </c>
      <c r="D12" s="128"/>
      <c r="E12" s="128"/>
      <c r="F12" s="128"/>
      <c r="G12" s="128"/>
      <c r="H12" s="128"/>
      <c r="I12" s="128"/>
    </row>
    <row r="13" spans="1:9" ht="18">
      <c r="A13" s="129" t="s">
        <v>86</v>
      </c>
      <c r="B13" s="130">
        <v>7</v>
      </c>
      <c r="C13" s="131" t="str">
        <f>1стр1!G68</f>
        <v>Гайнуллин Айдар</v>
      </c>
      <c r="D13" s="128"/>
      <c r="E13" s="128"/>
      <c r="F13" s="128"/>
      <c r="G13" s="128"/>
      <c r="H13" s="128"/>
      <c r="I13" s="128"/>
    </row>
    <row r="14" spans="1:9" ht="18">
      <c r="A14" s="129" t="s">
        <v>87</v>
      </c>
      <c r="B14" s="130">
        <v>8</v>
      </c>
      <c r="C14" s="131" t="str">
        <f>1стр1!G70</f>
        <v>Прокофьев Михаил</v>
      </c>
      <c r="D14" s="128"/>
      <c r="E14" s="128"/>
      <c r="F14" s="128"/>
      <c r="G14" s="128"/>
      <c r="H14" s="128"/>
      <c r="I14" s="128"/>
    </row>
    <row r="15" spans="1:9" ht="18">
      <c r="A15" s="129" t="s">
        <v>88</v>
      </c>
      <c r="B15" s="130">
        <v>9</v>
      </c>
      <c r="C15" s="131" t="str">
        <f>1стр1!D72</f>
        <v>Каштанова Александра</v>
      </c>
      <c r="D15" s="128"/>
      <c r="E15" s="128"/>
      <c r="F15" s="128"/>
      <c r="G15" s="128"/>
      <c r="H15" s="128"/>
      <c r="I15" s="128"/>
    </row>
    <row r="16" spans="1:9" ht="18">
      <c r="A16" s="129" t="s">
        <v>89</v>
      </c>
      <c r="B16" s="130">
        <v>10</v>
      </c>
      <c r="C16" s="131" t="str">
        <f>1стр1!D75</f>
        <v>Емельянов Александр</v>
      </c>
      <c r="D16" s="128"/>
      <c r="E16" s="128"/>
      <c r="F16" s="128"/>
      <c r="G16" s="128"/>
      <c r="H16" s="128"/>
      <c r="I16" s="128"/>
    </row>
    <row r="17" spans="1:9" ht="18">
      <c r="A17" s="129" t="s">
        <v>90</v>
      </c>
      <c r="B17" s="130">
        <v>11</v>
      </c>
      <c r="C17" s="131" t="str">
        <f>1стр1!G73</f>
        <v>Лукманов Ильнур</v>
      </c>
      <c r="D17" s="128"/>
      <c r="E17" s="128"/>
      <c r="F17" s="128"/>
      <c r="G17" s="128"/>
      <c r="H17" s="128"/>
      <c r="I17" s="128"/>
    </row>
    <row r="18" spans="1:9" ht="18">
      <c r="A18" s="129" t="s">
        <v>91</v>
      </c>
      <c r="B18" s="130">
        <v>12</v>
      </c>
      <c r="C18" s="131" t="str">
        <f>1стр1!G75</f>
        <v>Толкачев Иван</v>
      </c>
      <c r="D18" s="128"/>
      <c r="E18" s="128"/>
      <c r="F18" s="128"/>
      <c r="G18" s="128"/>
      <c r="H18" s="128"/>
      <c r="I18" s="128"/>
    </row>
    <row r="19" spans="1:9" ht="18">
      <c r="A19" s="129" t="s">
        <v>92</v>
      </c>
      <c r="B19" s="130">
        <v>13</v>
      </c>
      <c r="C19" s="131" t="str">
        <f>1стр2!I40</f>
        <v>Баканов Сергей</v>
      </c>
      <c r="D19" s="128"/>
      <c r="E19" s="128"/>
      <c r="F19" s="128"/>
      <c r="G19" s="128"/>
      <c r="H19" s="128"/>
      <c r="I19" s="128"/>
    </row>
    <row r="20" spans="1:9" ht="18">
      <c r="A20" s="129" t="s">
        <v>93</v>
      </c>
      <c r="B20" s="130">
        <v>14</v>
      </c>
      <c r="C20" s="131" t="str">
        <f>1стр2!I44</f>
        <v>Сайфуллина Азалия</v>
      </c>
      <c r="D20" s="128"/>
      <c r="E20" s="128"/>
      <c r="F20" s="128"/>
      <c r="G20" s="128"/>
      <c r="H20" s="128"/>
      <c r="I20" s="128"/>
    </row>
    <row r="21" spans="1:9" ht="18">
      <c r="A21" s="129" t="s">
        <v>94</v>
      </c>
      <c r="B21" s="130">
        <v>15</v>
      </c>
      <c r="C21" s="131" t="str">
        <f>1стр2!I46</f>
        <v>Гизатуллин Тимур</v>
      </c>
      <c r="D21" s="128"/>
      <c r="E21" s="128"/>
      <c r="F21" s="128"/>
      <c r="G21" s="128"/>
      <c r="H21" s="128"/>
      <c r="I21" s="128"/>
    </row>
    <row r="22" spans="1:9" ht="18">
      <c r="A22" s="129" t="s">
        <v>71</v>
      </c>
      <c r="B22" s="130">
        <v>16</v>
      </c>
      <c r="C22" s="131" t="str">
        <f>1стр2!I48</f>
        <v>Молодцов Вадим</v>
      </c>
      <c r="D22" s="128"/>
      <c r="E22" s="128"/>
      <c r="F22" s="128"/>
      <c r="G22" s="128"/>
      <c r="H22" s="128"/>
      <c r="I22" s="128"/>
    </row>
    <row r="23" spans="1:9" ht="18">
      <c r="A23" s="129" t="s">
        <v>95</v>
      </c>
      <c r="B23" s="130">
        <v>17</v>
      </c>
      <c r="C23" s="131" t="str">
        <f>1стр2!E44</f>
        <v>Аксенов Андрей</v>
      </c>
      <c r="D23" s="128"/>
      <c r="E23" s="128"/>
      <c r="F23" s="128"/>
      <c r="G23" s="128"/>
      <c r="H23" s="128"/>
      <c r="I23" s="128"/>
    </row>
    <row r="24" spans="1:9" ht="18">
      <c r="A24" s="129" t="s">
        <v>96</v>
      </c>
      <c r="B24" s="130">
        <v>18</v>
      </c>
      <c r="C24" s="131" t="str">
        <f>1стр2!E50</f>
        <v>Лукьянов Роман</v>
      </c>
      <c r="D24" s="128"/>
      <c r="E24" s="128"/>
      <c r="F24" s="128"/>
      <c r="G24" s="128"/>
      <c r="H24" s="128"/>
      <c r="I24" s="128"/>
    </row>
    <row r="25" spans="1:9" ht="18">
      <c r="A25" s="129" t="s">
        <v>72</v>
      </c>
      <c r="B25" s="130">
        <v>19</v>
      </c>
      <c r="C25" s="131" t="str">
        <f>1стр2!E53</f>
        <v>Тарараев Петр</v>
      </c>
      <c r="D25" s="128"/>
      <c r="E25" s="128"/>
      <c r="F25" s="128"/>
      <c r="G25" s="128"/>
      <c r="H25" s="128"/>
      <c r="I25" s="128"/>
    </row>
    <row r="26" spans="1:9" ht="18">
      <c r="A26" s="129" t="s">
        <v>73</v>
      </c>
      <c r="B26" s="130">
        <v>20</v>
      </c>
      <c r="C26" s="131" t="str">
        <f>1стр2!E55</f>
        <v>Урманов Александр</v>
      </c>
      <c r="D26" s="128"/>
      <c r="E26" s="128"/>
      <c r="F26" s="128"/>
      <c r="G26" s="128"/>
      <c r="H26" s="128"/>
      <c r="I26" s="128"/>
    </row>
    <row r="27" spans="1:9" ht="18">
      <c r="A27" s="129" t="s">
        <v>97</v>
      </c>
      <c r="B27" s="130">
        <v>21</v>
      </c>
      <c r="C27" s="131" t="str">
        <f>1стр2!I53</f>
        <v>Давлетбаев Азат</v>
      </c>
      <c r="D27" s="128"/>
      <c r="E27" s="128"/>
      <c r="F27" s="128"/>
      <c r="G27" s="128"/>
      <c r="H27" s="128"/>
      <c r="I27" s="128"/>
    </row>
    <row r="28" spans="1:9" ht="18">
      <c r="A28" s="129" t="s">
        <v>98</v>
      </c>
      <c r="B28" s="130">
        <v>22</v>
      </c>
      <c r="C28" s="131" t="str">
        <f>1стр2!I57</f>
        <v>Григорьев Руслан</v>
      </c>
      <c r="D28" s="128"/>
      <c r="E28" s="128"/>
      <c r="F28" s="128"/>
      <c r="G28" s="128"/>
      <c r="H28" s="128"/>
      <c r="I28" s="128"/>
    </row>
    <row r="29" spans="1:9" ht="18">
      <c r="A29" s="129" t="s">
        <v>75</v>
      </c>
      <c r="B29" s="130">
        <v>23</v>
      </c>
      <c r="C29" s="131" t="str">
        <f>1стр2!I59</f>
        <v>Саитов Ринат</v>
      </c>
      <c r="D29" s="128"/>
      <c r="E29" s="128"/>
      <c r="F29" s="128"/>
      <c r="G29" s="128"/>
      <c r="H29" s="128"/>
      <c r="I29" s="128"/>
    </row>
    <row r="30" spans="1:9" ht="18">
      <c r="A30" s="129" t="s">
        <v>34</v>
      </c>
      <c r="B30" s="130">
        <v>24</v>
      </c>
      <c r="C30" s="131">
        <f>1стр2!I61</f>
        <v>0</v>
      </c>
      <c r="D30" s="128"/>
      <c r="E30" s="128"/>
      <c r="F30" s="128"/>
      <c r="G30" s="128"/>
      <c r="H30" s="128"/>
      <c r="I30" s="128"/>
    </row>
    <row r="31" spans="1:9" ht="18">
      <c r="A31" s="129" t="s">
        <v>34</v>
      </c>
      <c r="B31" s="130">
        <v>25</v>
      </c>
      <c r="C31" s="131">
        <f>1стр2!E63</f>
        <v>0</v>
      </c>
      <c r="D31" s="128"/>
      <c r="E31" s="128"/>
      <c r="F31" s="128"/>
      <c r="G31" s="128"/>
      <c r="H31" s="128"/>
      <c r="I31" s="128"/>
    </row>
    <row r="32" spans="1:9" ht="18">
      <c r="A32" s="129" t="s">
        <v>34</v>
      </c>
      <c r="B32" s="130">
        <v>26</v>
      </c>
      <c r="C32" s="131">
        <f>1стр2!E69</f>
        <v>0</v>
      </c>
      <c r="D32" s="128"/>
      <c r="E32" s="128"/>
      <c r="F32" s="128"/>
      <c r="G32" s="128"/>
      <c r="H32" s="128"/>
      <c r="I32" s="128"/>
    </row>
    <row r="33" spans="1:9" ht="18">
      <c r="A33" s="129" t="s">
        <v>34</v>
      </c>
      <c r="B33" s="130">
        <v>27</v>
      </c>
      <c r="C33" s="131">
        <f>1стр2!E72</f>
        <v>0</v>
      </c>
      <c r="D33" s="128"/>
      <c r="E33" s="128"/>
      <c r="F33" s="128"/>
      <c r="G33" s="128"/>
      <c r="H33" s="128"/>
      <c r="I33" s="128"/>
    </row>
    <row r="34" spans="1:9" ht="18">
      <c r="A34" s="129" t="s">
        <v>34</v>
      </c>
      <c r="B34" s="130">
        <v>28</v>
      </c>
      <c r="C34" s="131">
        <f>1стр2!E74</f>
        <v>0</v>
      </c>
      <c r="D34" s="128"/>
      <c r="E34" s="128"/>
      <c r="F34" s="128"/>
      <c r="G34" s="128"/>
      <c r="H34" s="128"/>
      <c r="I34" s="128"/>
    </row>
    <row r="35" spans="1:9" ht="18">
      <c r="A35" s="129" t="s">
        <v>34</v>
      </c>
      <c r="B35" s="130">
        <v>29</v>
      </c>
      <c r="C35" s="131">
        <f>1стр2!I66</f>
        <v>0</v>
      </c>
      <c r="D35" s="128"/>
      <c r="E35" s="128"/>
      <c r="F35" s="128"/>
      <c r="G35" s="128"/>
      <c r="H35" s="128"/>
      <c r="I35" s="128"/>
    </row>
    <row r="36" spans="1:9" ht="18">
      <c r="A36" s="129" t="s">
        <v>34</v>
      </c>
      <c r="B36" s="130">
        <v>30</v>
      </c>
      <c r="C36" s="131">
        <f>1стр2!I70</f>
        <v>0</v>
      </c>
      <c r="D36" s="128"/>
      <c r="E36" s="128"/>
      <c r="F36" s="128"/>
      <c r="G36" s="128"/>
      <c r="H36" s="128"/>
      <c r="I36" s="128"/>
    </row>
    <row r="37" spans="1:9" ht="18">
      <c r="A37" s="129" t="s">
        <v>34</v>
      </c>
      <c r="B37" s="130">
        <v>31</v>
      </c>
      <c r="C37" s="131">
        <f>1стр2!I72</f>
        <v>0</v>
      </c>
      <c r="D37" s="128"/>
      <c r="E37" s="128"/>
      <c r="F37" s="128"/>
      <c r="G37" s="128"/>
      <c r="H37" s="128"/>
      <c r="I37" s="128"/>
    </row>
    <row r="38" spans="1:9" ht="18">
      <c r="A38" s="129" t="s">
        <v>34</v>
      </c>
      <c r="B38" s="130">
        <v>32</v>
      </c>
      <c r="C38" s="131" t="str">
        <f>1стр2!I74</f>
        <v>нет</v>
      </c>
      <c r="D38" s="128"/>
      <c r="E38" s="128"/>
      <c r="F38" s="128"/>
      <c r="G38" s="128"/>
      <c r="H38" s="128"/>
      <c r="I38" s="128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32" customWidth="1"/>
    <col min="2" max="2" width="18.875" style="132" customWidth="1"/>
    <col min="3" max="6" width="17.75390625" style="132" customWidth="1"/>
    <col min="7" max="7" width="18.00390625" style="132" customWidth="1"/>
    <col min="8" max="16384" width="9.125" style="132" customWidth="1"/>
  </cols>
  <sheetData>
    <row r="1" spans="1:7" ht="15.75">
      <c r="A1" s="283" t="str">
        <f>Сп1!A1</f>
        <v>Кубок Башкортостана</v>
      </c>
      <c r="B1" s="283"/>
      <c r="C1" s="283"/>
      <c r="D1" s="283"/>
      <c r="E1" s="283"/>
      <c r="F1" s="283"/>
      <c r="G1" s="283"/>
    </row>
    <row r="2" spans="1:7" ht="15.75">
      <c r="A2" s="283" t="str">
        <f>Сп1!A2</f>
        <v>1/4 финала Турнира Международный день инвалидов</v>
      </c>
      <c r="B2" s="283"/>
      <c r="C2" s="283"/>
      <c r="D2" s="283"/>
      <c r="E2" s="283"/>
      <c r="F2" s="283"/>
      <c r="G2" s="283"/>
    </row>
    <row r="3" spans="1:7" ht="15.75">
      <c r="A3" s="282">
        <f>Сп1!A3</f>
        <v>40502</v>
      </c>
      <c r="B3" s="282"/>
      <c r="C3" s="282"/>
      <c r="D3" s="282"/>
      <c r="E3" s="282"/>
      <c r="F3" s="282"/>
      <c r="G3" s="282"/>
    </row>
    <row r="4" spans="1:7" ht="12.75">
      <c r="A4" s="133"/>
      <c r="B4" s="133"/>
      <c r="C4" s="133"/>
      <c r="D4" s="133"/>
      <c r="E4" s="133"/>
      <c r="F4" s="133"/>
      <c r="G4" s="133"/>
    </row>
    <row r="5" spans="1:19" ht="10.5" customHeight="1">
      <c r="A5" s="134">
        <v>1</v>
      </c>
      <c r="B5" s="135" t="str">
        <f>Сп1!A7</f>
        <v>Коробко Павел</v>
      </c>
      <c r="C5" s="133"/>
      <c r="D5" s="133"/>
      <c r="E5" s="133"/>
      <c r="F5" s="133"/>
      <c r="G5" s="133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ht="10.5" customHeight="1">
      <c r="A6" s="133"/>
      <c r="B6" s="137">
        <v>1</v>
      </c>
      <c r="C6" s="138" t="s">
        <v>80</v>
      </c>
      <c r="D6" s="133"/>
      <c r="E6" s="139"/>
      <c r="F6" s="133"/>
      <c r="G6" s="133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7" spans="1:19" ht="10.5" customHeight="1">
      <c r="A7" s="134">
        <v>32</v>
      </c>
      <c r="B7" s="140" t="str">
        <f>Сп1!A38</f>
        <v>нет</v>
      </c>
      <c r="C7" s="141"/>
      <c r="D7" s="133"/>
      <c r="E7" s="133"/>
      <c r="F7" s="133"/>
      <c r="G7" s="133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19" ht="10.5" customHeight="1">
      <c r="A8" s="133"/>
      <c r="B8" s="133"/>
      <c r="C8" s="137">
        <v>17</v>
      </c>
      <c r="D8" s="138" t="s">
        <v>80</v>
      </c>
      <c r="E8" s="133"/>
      <c r="F8" s="133"/>
      <c r="G8" s="133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ht="10.5" customHeight="1">
      <c r="A9" s="134">
        <v>17</v>
      </c>
      <c r="B9" s="135" t="str">
        <f>Сп1!A23</f>
        <v>Тарараев Петр</v>
      </c>
      <c r="C9" s="141"/>
      <c r="D9" s="141"/>
      <c r="E9" s="133"/>
      <c r="F9" s="133"/>
      <c r="G9" s="133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1:19" ht="10.5" customHeight="1">
      <c r="A10" s="133"/>
      <c r="B10" s="137">
        <v>2</v>
      </c>
      <c r="C10" s="142" t="s">
        <v>71</v>
      </c>
      <c r="D10" s="141"/>
      <c r="E10" s="133"/>
      <c r="F10" s="133"/>
      <c r="G10" s="133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10.5" customHeight="1">
      <c r="A11" s="134">
        <v>16</v>
      </c>
      <c r="B11" s="140" t="str">
        <f>Сп1!A22</f>
        <v>Гизатуллин Тимур</v>
      </c>
      <c r="C11" s="133"/>
      <c r="D11" s="141"/>
      <c r="E11" s="133"/>
      <c r="F11" s="133"/>
      <c r="G11" s="133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1:19" ht="10.5" customHeight="1">
      <c r="A12" s="133"/>
      <c r="B12" s="133"/>
      <c r="C12" s="133"/>
      <c r="D12" s="137">
        <v>25</v>
      </c>
      <c r="E12" s="138" t="s">
        <v>80</v>
      </c>
      <c r="F12" s="133"/>
      <c r="G12" s="143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19" ht="12" customHeight="1">
      <c r="A13" s="134">
        <v>9</v>
      </c>
      <c r="B13" s="135" t="str">
        <f>Сп1!A15</f>
        <v>Емельянов Александр</v>
      </c>
      <c r="C13" s="133"/>
      <c r="D13" s="141"/>
      <c r="E13" s="141"/>
      <c r="F13" s="133"/>
      <c r="G13" s="143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 ht="12" customHeight="1">
      <c r="A14" s="133"/>
      <c r="B14" s="137">
        <v>3</v>
      </c>
      <c r="C14" s="138" t="s">
        <v>88</v>
      </c>
      <c r="D14" s="141"/>
      <c r="E14" s="141"/>
      <c r="F14" s="133"/>
      <c r="G14" s="143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1:19" ht="12" customHeight="1">
      <c r="A15" s="134">
        <v>24</v>
      </c>
      <c r="B15" s="140" t="str">
        <f>Сп1!A30</f>
        <v>нет</v>
      </c>
      <c r="C15" s="141"/>
      <c r="D15" s="141"/>
      <c r="E15" s="141"/>
      <c r="F15" s="133"/>
      <c r="G15" s="143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 ht="12" customHeight="1">
      <c r="A16" s="133"/>
      <c r="B16" s="133"/>
      <c r="C16" s="137">
        <v>18</v>
      </c>
      <c r="D16" s="142" t="s">
        <v>87</v>
      </c>
      <c r="E16" s="141"/>
      <c r="F16" s="133"/>
      <c r="G16" s="143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pans="1:19" ht="12" customHeight="1">
      <c r="A17" s="134">
        <v>25</v>
      </c>
      <c r="B17" s="135" t="str">
        <f>Сп1!A31</f>
        <v>нет</v>
      </c>
      <c r="C17" s="141"/>
      <c r="D17" s="133"/>
      <c r="E17" s="141"/>
      <c r="F17" s="133"/>
      <c r="G17" s="143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1:19" ht="12" customHeight="1">
      <c r="A18" s="133"/>
      <c r="B18" s="137">
        <v>4</v>
      </c>
      <c r="C18" s="142" t="s">
        <v>87</v>
      </c>
      <c r="D18" s="133"/>
      <c r="E18" s="141"/>
      <c r="F18" s="133"/>
      <c r="G18" s="133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19" ht="12" customHeight="1">
      <c r="A19" s="134">
        <v>8</v>
      </c>
      <c r="B19" s="140" t="str">
        <f>Сп1!A14</f>
        <v>Андреев Вячеслав</v>
      </c>
      <c r="C19" s="133"/>
      <c r="D19" s="133"/>
      <c r="E19" s="141"/>
      <c r="F19" s="133"/>
      <c r="G19" s="133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1:19" ht="12" customHeight="1">
      <c r="A20" s="133"/>
      <c r="B20" s="133"/>
      <c r="C20" s="133"/>
      <c r="D20" s="133"/>
      <c r="E20" s="137">
        <v>29</v>
      </c>
      <c r="F20" s="138" t="s">
        <v>80</v>
      </c>
      <c r="G20" s="133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1:19" ht="12" customHeight="1">
      <c r="A21" s="134">
        <v>5</v>
      </c>
      <c r="B21" s="135" t="str">
        <f>Сп1!A11</f>
        <v>Топорков Артур</v>
      </c>
      <c r="C21" s="133"/>
      <c r="D21" s="133"/>
      <c r="E21" s="141"/>
      <c r="F21" s="141"/>
      <c r="G21" s="133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19" ht="12" customHeight="1">
      <c r="A22" s="133"/>
      <c r="B22" s="137">
        <v>5</v>
      </c>
      <c r="C22" s="138" t="s">
        <v>84</v>
      </c>
      <c r="D22" s="133"/>
      <c r="E22" s="141"/>
      <c r="F22" s="141"/>
      <c r="G22" s="133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19" ht="12" customHeight="1">
      <c r="A23" s="134">
        <v>28</v>
      </c>
      <c r="B23" s="140" t="str">
        <f>Сп1!A34</f>
        <v>нет</v>
      </c>
      <c r="C23" s="141"/>
      <c r="D23" s="133"/>
      <c r="E23" s="141"/>
      <c r="F23" s="141"/>
      <c r="G23" s="133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1:19" ht="12" customHeight="1">
      <c r="A24" s="133"/>
      <c r="B24" s="133"/>
      <c r="C24" s="137">
        <v>19</v>
      </c>
      <c r="D24" s="138" t="s">
        <v>84</v>
      </c>
      <c r="E24" s="141"/>
      <c r="F24" s="141"/>
      <c r="G24" s="133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 ht="12" customHeight="1">
      <c r="A25" s="134">
        <v>21</v>
      </c>
      <c r="B25" s="135" t="str">
        <f>Сп1!A27</f>
        <v>Лукьянов Роман</v>
      </c>
      <c r="C25" s="141"/>
      <c r="D25" s="141"/>
      <c r="E25" s="141"/>
      <c r="F25" s="141"/>
      <c r="G25" s="133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 ht="12" customHeight="1">
      <c r="A26" s="133"/>
      <c r="B26" s="137">
        <v>6</v>
      </c>
      <c r="C26" s="142" t="s">
        <v>91</v>
      </c>
      <c r="D26" s="141"/>
      <c r="E26" s="141"/>
      <c r="F26" s="141"/>
      <c r="G26" s="133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19" ht="12" customHeight="1">
      <c r="A27" s="134">
        <v>12</v>
      </c>
      <c r="B27" s="140" t="str">
        <f>Сп1!A18</f>
        <v>Баканов Сергей</v>
      </c>
      <c r="C27" s="133"/>
      <c r="D27" s="141"/>
      <c r="E27" s="141"/>
      <c r="F27" s="141"/>
      <c r="G27" s="133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 ht="12" customHeight="1">
      <c r="A28" s="133"/>
      <c r="B28" s="133"/>
      <c r="C28" s="133"/>
      <c r="D28" s="137">
        <v>26</v>
      </c>
      <c r="E28" s="142" t="s">
        <v>84</v>
      </c>
      <c r="F28" s="141"/>
      <c r="G28" s="133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1:19" ht="12" customHeight="1">
      <c r="A29" s="134">
        <v>13</v>
      </c>
      <c r="B29" s="135" t="str">
        <f>Сп1!A19</f>
        <v>Толкачев Иван</v>
      </c>
      <c r="C29" s="133"/>
      <c r="D29" s="141"/>
      <c r="E29" s="133"/>
      <c r="F29" s="141"/>
      <c r="G29" s="133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19" ht="12" customHeight="1">
      <c r="A30" s="133"/>
      <c r="B30" s="137">
        <v>7</v>
      </c>
      <c r="C30" s="138" t="s">
        <v>92</v>
      </c>
      <c r="D30" s="141"/>
      <c r="E30" s="133"/>
      <c r="F30" s="141"/>
      <c r="G30" s="133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</row>
    <row r="31" spans="1:19" ht="12" customHeight="1">
      <c r="A31" s="134">
        <v>20</v>
      </c>
      <c r="B31" s="140" t="str">
        <f>Сп1!A26</f>
        <v>Григорьев Руслан</v>
      </c>
      <c r="C31" s="141"/>
      <c r="D31" s="141"/>
      <c r="E31" s="133"/>
      <c r="F31" s="141"/>
      <c r="G31" s="133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</row>
    <row r="32" spans="1:19" ht="12" customHeight="1">
      <c r="A32" s="133"/>
      <c r="B32" s="133"/>
      <c r="C32" s="137">
        <v>20</v>
      </c>
      <c r="D32" s="142" t="s">
        <v>92</v>
      </c>
      <c r="E32" s="133"/>
      <c r="F32" s="141"/>
      <c r="G32" s="133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</row>
    <row r="33" spans="1:19" ht="12" customHeight="1">
      <c r="A33" s="134">
        <v>29</v>
      </c>
      <c r="B33" s="135" t="str">
        <f>Сп1!A35</f>
        <v>нет</v>
      </c>
      <c r="C33" s="141"/>
      <c r="D33" s="133"/>
      <c r="E33" s="133"/>
      <c r="F33" s="141"/>
      <c r="G33" s="133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ht="12" customHeight="1">
      <c r="A34" s="133"/>
      <c r="B34" s="137">
        <v>8</v>
      </c>
      <c r="C34" s="142" t="s">
        <v>83</v>
      </c>
      <c r="D34" s="133"/>
      <c r="E34" s="133"/>
      <c r="F34" s="141"/>
      <c r="G34" s="133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1:19" ht="12" customHeight="1">
      <c r="A35" s="134">
        <v>4</v>
      </c>
      <c r="B35" s="140" t="str">
        <f>Сп1!A10</f>
        <v>Лебедь Виктор</v>
      </c>
      <c r="C35" s="133"/>
      <c r="D35" s="133"/>
      <c r="E35" s="133"/>
      <c r="F35" s="141"/>
      <c r="G35" s="133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</row>
    <row r="36" spans="1:19" ht="12" customHeight="1">
      <c r="A36" s="133"/>
      <c r="B36" s="133"/>
      <c r="C36" s="133"/>
      <c r="D36" s="133"/>
      <c r="E36" s="133"/>
      <c r="F36" s="137">
        <v>31</v>
      </c>
      <c r="G36" s="138" t="s">
        <v>80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</row>
    <row r="37" spans="1:19" ht="12" customHeight="1">
      <c r="A37" s="134">
        <v>3</v>
      </c>
      <c r="B37" s="135" t="str">
        <f>Сп1!A9</f>
        <v>Прокофьев Михаил</v>
      </c>
      <c r="C37" s="133"/>
      <c r="D37" s="133"/>
      <c r="E37" s="133"/>
      <c r="F37" s="141"/>
      <c r="G37" s="144" t="s">
        <v>35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ht="12" customHeight="1">
      <c r="A38" s="133"/>
      <c r="B38" s="137">
        <v>9</v>
      </c>
      <c r="C38" s="138" t="s">
        <v>82</v>
      </c>
      <c r="D38" s="133"/>
      <c r="E38" s="133"/>
      <c r="F38" s="141"/>
      <c r="G38" s="133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  <row r="39" spans="1:19" ht="12" customHeight="1">
      <c r="A39" s="134">
        <v>30</v>
      </c>
      <c r="B39" s="140" t="str">
        <f>Сп1!A36</f>
        <v>нет</v>
      </c>
      <c r="C39" s="141"/>
      <c r="D39" s="133"/>
      <c r="E39" s="133"/>
      <c r="F39" s="141"/>
      <c r="G39" s="133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</row>
    <row r="40" spans="1:19" ht="12" customHeight="1">
      <c r="A40" s="133"/>
      <c r="B40" s="133"/>
      <c r="C40" s="137">
        <v>21</v>
      </c>
      <c r="D40" s="138" t="s">
        <v>93</v>
      </c>
      <c r="E40" s="133"/>
      <c r="F40" s="141"/>
      <c r="G40" s="133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</row>
    <row r="41" spans="1:19" ht="12" customHeight="1">
      <c r="A41" s="134">
        <v>19</v>
      </c>
      <c r="B41" s="135" t="str">
        <f>Сп1!A25</f>
        <v>Саитов Ринат</v>
      </c>
      <c r="C41" s="141"/>
      <c r="D41" s="141"/>
      <c r="E41" s="133"/>
      <c r="F41" s="141"/>
      <c r="G41" s="133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</row>
    <row r="42" spans="1:19" ht="12" customHeight="1">
      <c r="A42" s="133"/>
      <c r="B42" s="137">
        <v>10</v>
      </c>
      <c r="C42" s="142" t="s">
        <v>93</v>
      </c>
      <c r="D42" s="141"/>
      <c r="E42" s="133"/>
      <c r="F42" s="141"/>
      <c r="G42" s="133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1:19" ht="12" customHeight="1">
      <c r="A43" s="134">
        <v>14</v>
      </c>
      <c r="B43" s="140" t="str">
        <f>Сп1!A20</f>
        <v>Лукманов Ильнур</v>
      </c>
      <c r="C43" s="133"/>
      <c r="D43" s="141"/>
      <c r="E43" s="133"/>
      <c r="F43" s="141"/>
      <c r="G43" s="133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</row>
    <row r="44" spans="1:19" ht="12" customHeight="1">
      <c r="A44" s="133"/>
      <c r="B44" s="133"/>
      <c r="C44" s="133"/>
      <c r="D44" s="137">
        <v>27</v>
      </c>
      <c r="E44" s="138" t="s">
        <v>85</v>
      </c>
      <c r="F44" s="141"/>
      <c r="G44" s="133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</row>
    <row r="45" spans="1:19" ht="12" customHeight="1">
      <c r="A45" s="134">
        <v>11</v>
      </c>
      <c r="B45" s="135" t="str">
        <f>Сп1!A17</f>
        <v>Сайфуллина Азалия</v>
      </c>
      <c r="C45" s="133"/>
      <c r="D45" s="141"/>
      <c r="E45" s="141"/>
      <c r="F45" s="141"/>
      <c r="G45" s="133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</row>
    <row r="46" spans="1:19" ht="12" customHeight="1">
      <c r="A46" s="133"/>
      <c r="B46" s="137">
        <v>11</v>
      </c>
      <c r="C46" s="138" t="s">
        <v>90</v>
      </c>
      <c r="D46" s="141"/>
      <c r="E46" s="141"/>
      <c r="F46" s="141"/>
      <c r="G46" s="133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</row>
    <row r="47" spans="1:19" ht="12" customHeight="1">
      <c r="A47" s="134">
        <v>22</v>
      </c>
      <c r="B47" s="140" t="str">
        <f>Сп1!A28</f>
        <v>Аксенов Андрей</v>
      </c>
      <c r="C47" s="141"/>
      <c r="D47" s="141"/>
      <c r="E47" s="141"/>
      <c r="F47" s="141"/>
      <c r="G47" s="133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</row>
    <row r="48" spans="1:19" ht="12" customHeight="1">
      <c r="A48" s="133"/>
      <c r="B48" s="133"/>
      <c r="C48" s="137">
        <v>22</v>
      </c>
      <c r="D48" s="142" t="s">
        <v>85</v>
      </c>
      <c r="E48" s="141"/>
      <c r="F48" s="141"/>
      <c r="G48" s="133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</row>
    <row r="49" spans="1:19" ht="12" customHeight="1">
      <c r="A49" s="134">
        <v>27</v>
      </c>
      <c r="B49" s="135" t="str">
        <f>Сп1!A33</f>
        <v>нет</v>
      </c>
      <c r="C49" s="141"/>
      <c r="D49" s="133"/>
      <c r="E49" s="141"/>
      <c r="F49" s="141"/>
      <c r="G49" s="133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1:19" ht="12" customHeight="1">
      <c r="A50" s="133"/>
      <c r="B50" s="137">
        <v>12</v>
      </c>
      <c r="C50" s="142" t="s">
        <v>85</v>
      </c>
      <c r="D50" s="133"/>
      <c r="E50" s="141"/>
      <c r="F50" s="141"/>
      <c r="G50" s="133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</row>
    <row r="51" spans="1:19" ht="12" customHeight="1">
      <c r="A51" s="134">
        <v>6</v>
      </c>
      <c r="B51" s="140" t="str">
        <f>Сп1!A12</f>
        <v>Халимонов Евгений</v>
      </c>
      <c r="C51" s="133"/>
      <c r="D51" s="133"/>
      <c r="E51" s="141"/>
      <c r="F51" s="141"/>
      <c r="G51" s="133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</row>
    <row r="52" spans="1:19" ht="12" customHeight="1">
      <c r="A52" s="133"/>
      <c r="B52" s="133"/>
      <c r="C52" s="133"/>
      <c r="D52" s="133"/>
      <c r="E52" s="137">
        <v>30</v>
      </c>
      <c r="F52" s="142" t="s">
        <v>85</v>
      </c>
      <c r="G52" s="133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</row>
    <row r="53" spans="1:19" ht="12" customHeight="1">
      <c r="A53" s="134">
        <v>7</v>
      </c>
      <c r="B53" s="135" t="str">
        <f>Сп1!A13</f>
        <v>Гайнуллин Айдар</v>
      </c>
      <c r="C53" s="133"/>
      <c r="D53" s="133"/>
      <c r="E53" s="141"/>
      <c r="F53" s="133"/>
      <c r="G53" s="133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</row>
    <row r="54" spans="1:19" ht="12" customHeight="1">
      <c r="A54" s="133"/>
      <c r="B54" s="137">
        <v>13</v>
      </c>
      <c r="C54" s="138" t="s">
        <v>86</v>
      </c>
      <c r="D54" s="133"/>
      <c r="E54" s="141"/>
      <c r="F54" s="133"/>
      <c r="G54" s="133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</row>
    <row r="55" spans="1:19" ht="12" customHeight="1">
      <c r="A55" s="134">
        <v>26</v>
      </c>
      <c r="B55" s="140" t="str">
        <f>Сп1!A32</f>
        <v>нет</v>
      </c>
      <c r="C55" s="141"/>
      <c r="D55" s="133"/>
      <c r="E55" s="141"/>
      <c r="F55" s="133"/>
      <c r="G55" s="133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</row>
    <row r="56" spans="1:19" ht="12" customHeight="1">
      <c r="A56" s="133"/>
      <c r="B56" s="133"/>
      <c r="C56" s="137">
        <v>23</v>
      </c>
      <c r="D56" s="138" t="s">
        <v>86</v>
      </c>
      <c r="E56" s="141"/>
      <c r="F56" s="145">
        <v>-31</v>
      </c>
      <c r="G56" s="135" t="str">
        <f>IF(G36=F20,F52,IF(G36=F52,F20,0))</f>
        <v>Халимонов Евгений</v>
      </c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</row>
    <row r="57" spans="1:19" ht="12" customHeight="1">
      <c r="A57" s="134">
        <v>23</v>
      </c>
      <c r="B57" s="135" t="str">
        <f>Сп1!A29</f>
        <v>Давлетбаев Азат</v>
      </c>
      <c r="C57" s="141"/>
      <c r="D57" s="141"/>
      <c r="E57" s="141"/>
      <c r="F57" s="133"/>
      <c r="G57" s="144" t="s">
        <v>36</v>
      </c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</row>
    <row r="58" spans="1:19" ht="12" customHeight="1">
      <c r="A58" s="133"/>
      <c r="B58" s="137">
        <v>14</v>
      </c>
      <c r="C58" s="142" t="s">
        <v>89</v>
      </c>
      <c r="D58" s="141"/>
      <c r="E58" s="141"/>
      <c r="F58" s="133"/>
      <c r="G58" s="133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</row>
    <row r="59" spans="1:19" ht="12" customHeight="1">
      <c r="A59" s="134">
        <v>10</v>
      </c>
      <c r="B59" s="140" t="str">
        <f>Сп1!A16</f>
        <v>Каштанова Александра</v>
      </c>
      <c r="C59" s="133"/>
      <c r="D59" s="141"/>
      <c r="E59" s="141"/>
      <c r="F59" s="133"/>
      <c r="G59" s="133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</row>
    <row r="60" spans="1:19" ht="12" customHeight="1">
      <c r="A60" s="133"/>
      <c r="B60" s="133"/>
      <c r="C60" s="133"/>
      <c r="D60" s="137">
        <v>28</v>
      </c>
      <c r="E60" s="142" t="s">
        <v>81</v>
      </c>
      <c r="F60" s="133"/>
      <c r="G60" s="133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</row>
    <row r="61" spans="1:19" ht="12" customHeight="1">
      <c r="A61" s="134">
        <v>15</v>
      </c>
      <c r="B61" s="135" t="str">
        <f>Сп1!A21</f>
        <v>Молодцов Вадим</v>
      </c>
      <c r="C61" s="133"/>
      <c r="D61" s="141"/>
      <c r="E61" s="133"/>
      <c r="F61" s="133"/>
      <c r="G61" s="133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</row>
    <row r="62" spans="1:19" ht="12" customHeight="1">
      <c r="A62" s="133"/>
      <c r="B62" s="137">
        <v>15</v>
      </c>
      <c r="C62" s="138" t="s">
        <v>94</v>
      </c>
      <c r="D62" s="141"/>
      <c r="E62" s="134">
        <v>-58</v>
      </c>
      <c r="F62" s="135" t="str">
        <f>IF(1стр2!H14=1стр2!G10,1стр2!G18,IF(1стр2!H14=1стр2!G18,1стр2!G10,0))</f>
        <v>Рахматуллин Равиль</v>
      </c>
      <c r="G62" s="133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spans="1:19" ht="12" customHeight="1">
      <c r="A63" s="134">
        <v>18</v>
      </c>
      <c r="B63" s="140" t="str">
        <f>Сп1!A24</f>
        <v>Урманов Александр</v>
      </c>
      <c r="C63" s="141"/>
      <c r="D63" s="141"/>
      <c r="E63" s="133"/>
      <c r="F63" s="137">
        <v>61</v>
      </c>
      <c r="G63" s="138" t="s">
        <v>81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</row>
    <row r="64" spans="1:19" ht="12" customHeight="1">
      <c r="A64" s="133"/>
      <c r="B64" s="133"/>
      <c r="C64" s="137">
        <v>24</v>
      </c>
      <c r="D64" s="142" t="s">
        <v>81</v>
      </c>
      <c r="E64" s="134">
        <v>-59</v>
      </c>
      <c r="F64" s="140" t="str">
        <f>IF(1стр2!H30=1стр2!G26,1стр2!G34,IF(1стр2!H30=1стр2!G34,1стр2!G26,0))</f>
        <v>Лебедь Виктор</v>
      </c>
      <c r="G64" s="144" t="s">
        <v>39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</row>
    <row r="65" spans="1:19" ht="12" customHeight="1">
      <c r="A65" s="134">
        <v>31</v>
      </c>
      <c r="B65" s="135" t="str">
        <f>Сп1!A37</f>
        <v>нет</v>
      </c>
      <c r="C65" s="141"/>
      <c r="D65" s="133"/>
      <c r="E65" s="133"/>
      <c r="F65" s="134">
        <v>-61</v>
      </c>
      <c r="G65" s="135" t="str">
        <f>IF(G63=F62,F64,IF(G63=F64,F62,0))</f>
        <v>Лебедь Виктор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</row>
    <row r="66" spans="1:19" ht="12" customHeight="1">
      <c r="A66" s="133"/>
      <c r="B66" s="137">
        <v>16</v>
      </c>
      <c r="C66" s="142" t="s">
        <v>81</v>
      </c>
      <c r="D66" s="133"/>
      <c r="E66" s="133"/>
      <c r="F66" s="133"/>
      <c r="G66" s="144" t="s">
        <v>40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</row>
    <row r="67" spans="1:19" ht="12" customHeight="1">
      <c r="A67" s="134">
        <v>2</v>
      </c>
      <c r="B67" s="140" t="str">
        <f>Сп1!A8</f>
        <v>Рахматуллин Равиль</v>
      </c>
      <c r="C67" s="133"/>
      <c r="D67" s="133"/>
      <c r="E67" s="134">
        <v>-56</v>
      </c>
      <c r="F67" s="135" t="str">
        <f>IF(1стр2!G10=1стр2!F6,1стр2!F14,IF(1стр2!G10=1стр2!F14,1стр2!F6,0))</f>
        <v>Прокофьев Михаил</v>
      </c>
      <c r="G67" s="133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</row>
    <row r="68" spans="1:19" ht="12" customHeight="1">
      <c r="A68" s="133"/>
      <c r="B68" s="133"/>
      <c r="C68" s="133"/>
      <c r="D68" s="133"/>
      <c r="E68" s="133"/>
      <c r="F68" s="137">
        <v>62</v>
      </c>
      <c r="G68" s="138" t="s">
        <v>86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</row>
    <row r="69" spans="1:19" ht="12" customHeight="1">
      <c r="A69" s="134">
        <v>-52</v>
      </c>
      <c r="B69" s="135" t="str">
        <f>IF(1стр2!F6=1стр2!E4,1стр2!E8,IF(1стр2!F6=1стр2!E8,1стр2!E4,0))</f>
        <v>Каштанова Александра</v>
      </c>
      <c r="C69" s="133"/>
      <c r="D69" s="133"/>
      <c r="E69" s="134">
        <v>-57</v>
      </c>
      <c r="F69" s="140" t="str">
        <f>IF(1стр2!G26=1стр2!F22,1стр2!F30,IF(1стр2!G26=1стр2!F30,1стр2!F22,0))</f>
        <v>Гайнуллин Айдар</v>
      </c>
      <c r="G69" s="144" t="s">
        <v>42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</row>
    <row r="70" spans="1:19" ht="12" customHeight="1">
      <c r="A70" s="133"/>
      <c r="B70" s="137">
        <v>63</v>
      </c>
      <c r="C70" s="138" t="s">
        <v>89</v>
      </c>
      <c r="D70" s="133"/>
      <c r="E70" s="133"/>
      <c r="F70" s="134">
        <v>-62</v>
      </c>
      <c r="G70" s="135" t="str">
        <f>IF(G68=F67,F69,IF(G68=F69,F67,0))</f>
        <v>Прокофьев Михаил</v>
      </c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</row>
    <row r="71" spans="1:19" ht="12" customHeight="1">
      <c r="A71" s="134">
        <v>-53</v>
      </c>
      <c r="B71" s="140" t="str">
        <f>IF(1стр2!F14=1стр2!E12,1стр2!E16,IF(1стр2!F14=1стр2!E16,1стр2!E12,0))</f>
        <v>Толкачев Иван</v>
      </c>
      <c r="C71" s="141"/>
      <c r="D71" s="146"/>
      <c r="E71" s="133"/>
      <c r="F71" s="133"/>
      <c r="G71" s="144" t="s">
        <v>44</v>
      </c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</row>
    <row r="72" spans="1:19" ht="12" customHeight="1">
      <c r="A72" s="133"/>
      <c r="B72" s="133"/>
      <c r="C72" s="137">
        <v>65</v>
      </c>
      <c r="D72" s="138" t="s">
        <v>89</v>
      </c>
      <c r="E72" s="134">
        <v>-63</v>
      </c>
      <c r="F72" s="135" t="str">
        <f>IF(C70=B69,B71,IF(C70=B71,B69,0))</f>
        <v>Толкачев Иван</v>
      </c>
      <c r="G72" s="133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</row>
    <row r="73" spans="1:19" ht="12" customHeight="1">
      <c r="A73" s="134">
        <v>-54</v>
      </c>
      <c r="B73" s="135" t="str">
        <f>IF(1стр2!F22=1стр2!E20,1стр2!E24,IF(1стр2!F22=1стр2!E24,1стр2!E20,0))</f>
        <v>Лукманов Ильнур</v>
      </c>
      <c r="C73" s="141"/>
      <c r="D73" s="147" t="s">
        <v>41</v>
      </c>
      <c r="E73" s="133"/>
      <c r="F73" s="137">
        <v>66</v>
      </c>
      <c r="G73" s="138" t="s">
        <v>93</v>
      </c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</row>
    <row r="74" spans="1:19" ht="12" customHeight="1">
      <c r="A74" s="133"/>
      <c r="B74" s="137">
        <v>64</v>
      </c>
      <c r="C74" s="142" t="s">
        <v>88</v>
      </c>
      <c r="D74" s="148"/>
      <c r="E74" s="134">
        <v>-64</v>
      </c>
      <c r="F74" s="140" t="str">
        <f>IF(C74=B73,B75,IF(C74=B75,B73,0))</f>
        <v>Лукманов Ильнур</v>
      </c>
      <c r="G74" s="144" t="s">
        <v>45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</row>
    <row r="75" spans="1:19" ht="12" customHeight="1">
      <c r="A75" s="134">
        <v>-55</v>
      </c>
      <c r="B75" s="140" t="str">
        <f>IF(1стр2!F30=1стр2!E28,1стр2!E32,IF(1стр2!F30=1стр2!E32,1стр2!E28,0))</f>
        <v>Емельянов Александр</v>
      </c>
      <c r="C75" s="134">
        <v>-65</v>
      </c>
      <c r="D75" s="135" t="str">
        <f>IF(D72=C70,C74,IF(D72=C74,C70,0))</f>
        <v>Емельянов Александр</v>
      </c>
      <c r="E75" s="133"/>
      <c r="F75" s="134">
        <v>-66</v>
      </c>
      <c r="G75" s="135" t="str">
        <f>IF(G73=F72,F74,IF(G73=F74,F72,0))</f>
        <v>Толкачев Иван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</row>
    <row r="76" spans="1:19" ht="12" customHeight="1">
      <c r="A76" s="133"/>
      <c r="B76" s="133"/>
      <c r="C76" s="133"/>
      <c r="D76" s="144" t="s">
        <v>43</v>
      </c>
      <c r="E76" s="133"/>
      <c r="F76" s="133"/>
      <c r="G76" s="144" t="s">
        <v>46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</row>
    <row r="77" spans="8:19" ht="9" customHeight="1"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</row>
    <row r="78" spans="8:19" ht="9" customHeight="1"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</row>
    <row r="79" spans="1:19" ht="9" customHeight="1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</row>
    <row r="80" spans="1:19" ht="12.7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49" customWidth="1"/>
    <col min="2" max="2" width="13.875" style="149" customWidth="1"/>
    <col min="3" max="8" width="12.75390625" style="149" customWidth="1"/>
    <col min="9" max="11" width="6.75390625" style="149" customWidth="1"/>
    <col min="12" max="16384" width="9.125" style="149" customWidth="1"/>
  </cols>
  <sheetData>
    <row r="1" spans="1:11" ht="15.75">
      <c r="A1" s="285" t="str">
        <f>Сп1!A1</f>
        <v>Кубок Башкортостана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5.75">
      <c r="A2" s="283" t="str">
        <f>Сп1!A2</f>
        <v>1/4 финала Турнира Международный день инвалидов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.75">
      <c r="A3" s="282">
        <f>Сп1!A3</f>
        <v>40502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9" ht="12.75">
      <c r="A4" s="134">
        <v>-1</v>
      </c>
      <c r="B4" s="135" t="str">
        <f>IF(1стр1!C6=1стр1!B5,1стр1!B7,IF(1стр1!C6=1стр1!B7,1стр1!B5,0))</f>
        <v>нет</v>
      </c>
      <c r="C4" s="133"/>
      <c r="D4" s="134">
        <v>-25</v>
      </c>
      <c r="E4" s="135" t="str">
        <f>IF(1стр1!E12=1стр1!D8,1стр1!D16,IF(1стр1!E12=1стр1!D16,1стр1!D8,0))</f>
        <v>Андреев Вячеслав</v>
      </c>
      <c r="F4" s="133"/>
      <c r="G4" s="133"/>
      <c r="H4" s="133"/>
      <c r="I4" s="133"/>
      <c r="J4" s="133"/>
      <c r="K4" s="133"/>
      <c r="L4" s="150"/>
      <c r="M4" s="150"/>
      <c r="N4" s="150"/>
      <c r="O4" s="150"/>
      <c r="P4" s="150"/>
      <c r="Q4" s="150"/>
      <c r="R4" s="150"/>
      <c r="S4" s="150"/>
    </row>
    <row r="5" spans="1:19" ht="12.75">
      <c r="A5" s="134"/>
      <c r="B5" s="137">
        <v>32</v>
      </c>
      <c r="C5" s="151" t="s">
        <v>95</v>
      </c>
      <c r="D5" s="133"/>
      <c r="E5" s="141"/>
      <c r="F5" s="133"/>
      <c r="G5" s="133"/>
      <c r="H5" s="133"/>
      <c r="I5" s="133"/>
      <c r="J5" s="133"/>
      <c r="K5" s="133"/>
      <c r="L5" s="150"/>
      <c r="M5" s="150"/>
      <c r="N5" s="150"/>
      <c r="O5" s="150"/>
      <c r="P5" s="150"/>
      <c r="Q5" s="150"/>
      <c r="R5" s="150"/>
      <c r="S5" s="150"/>
    </row>
    <row r="6" spans="1:19" ht="12.75">
      <c r="A6" s="134">
        <v>-2</v>
      </c>
      <c r="B6" s="140" t="str">
        <f>IF(1стр1!C10=1стр1!B9,1стр1!B11,IF(1стр1!C10=1стр1!B11,1стр1!B9,0))</f>
        <v>Тарараев Петр</v>
      </c>
      <c r="C6" s="137">
        <v>40</v>
      </c>
      <c r="D6" s="151" t="s">
        <v>94</v>
      </c>
      <c r="E6" s="137">
        <v>52</v>
      </c>
      <c r="F6" s="151" t="s">
        <v>87</v>
      </c>
      <c r="G6" s="133"/>
      <c r="H6" s="133"/>
      <c r="I6" s="133"/>
      <c r="J6" s="133"/>
      <c r="K6" s="133"/>
      <c r="L6" s="150"/>
      <c r="M6" s="150"/>
      <c r="N6" s="150"/>
      <c r="O6" s="150"/>
      <c r="P6" s="150"/>
      <c r="Q6" s="150"/>
      <c r="R6" s="150"/>
      <c r="S6" s="150"/>
    </row>
    <row r="7" spans="1:19" ht="12.75">
      <c r="A7" s="134"/>
      <c r="B7" s="134">
        <v>-24</v>
      </c>
      <c r="C7" s="140" t="str">
        <f>IF(1стр1!D64=1стр1!C62,1стр1!C66,IF(1стр1!D64=1стр1!C66,1стр1!C62,0))</f>
        <v>Молодцов Вадим</v>
      </c>
      <c r="D7" s="141"/>
      <c r="E7" s="141"/>
      <c r="F7" s="141"/>
      <c r="G7" s="133"/>
      <c r="H7" s="133"/>
      <c r="I7" s="133"/>
      <c r="J7" s="133"/>
      <c r="K7" s="133"/>
      <c r="L7" s="150"/>
      <c r="M7" s="150"/>
      <c r="N7" s="150"/>
      <c r="O7" s="150"/>
      <c r="P7" s="150"/>
      <c r="Q7" s="150"/>
      <c r="R7" s="150"/>
      <c r="S7" s="150"/>
    </row>
    <row r="8" spans="1:19" ht="12.75">
      <c r="A8" s="134">
        <v>-3</v>
      </c>
      <c r="B8" s="135" t="str">
        <f>IF(1стр1!C14=1стр1!B13,1стр1!B15,IF(1стр1!C14=1стр1!B15,1стр1!B13,0))</f>
        <v>нет</v>
      </c>
      <c r="C8" s="133"/>
      <c r="D8" s="137">
        <v>48</v>
      </c>
      <c r="E8" s="152" t="s">
        <v>89</v>
      </c>
      <c r="F8" s="141"/>
      <c r="G8" s="133"/>
      <c r="H8" s="133"/>
      <c r="I8" s="133"/>
      <c r="J8" s="133"/>
      <c r="K8" s="133"/>
      <c r="L8" s="150"/>
      <c r="M8" s="150"/>
      <c r="N8" s="150"/>
      <c r="O8" s="150"/>
      <c r="P8" s="150"/>
      <c r="Q8" s="150"/>
      <c r="R8" s="150"/>
      <c r="S8" s="150"/>
    </row>
    <row r="9" spans="1:19" ht="12.75">
      <c r="A9" s="134"/>
      <c r="B9" s="137">
        <v>33</v>
      </c>
      <c r="C9" s="151"/>
      <c r="D9" s="141"/>
      <c r="E9" s="146"/>
      <c r="F9" s="141"/>
      <c r="G9" s="133"/>
      <c r="H9" s="133"/>
      <c r="I9" s="133"/>
      <c r="J9" s="133"/>
      <c r="K9" s="133"/>
      <c r="L9" s="150"/>
      <c r="M9" s="150"/>
      <c r="N9" s="150"/>
      <c r="O9" s="150"/>
      <c r="P9" s="150"/>
      <c r="Q9" s="150"/>
      <c r="R9" s="150"/>
      <c r="S9" s="150"/>
    </row>
    <row r="10" spans="1:19" ht="12.75">
      <c r="A10" s="134">
        <v>-4</v>
      </c>
      <c r="B10" s="140" t="str">
        <f>IF(1стр1!C18=1стр1!B17,1стр1!B19,IF(1стр1!C18=1стр1!B19,1стр1!B17,0))</f>
        <v>нет</v>
      </c>
      <c r="C10" s="137">
        <v>41</v>
      </c>
      <c r="D10" s="152" t="s">
        <v>89</v>
      </c>
      <c r="E10" s="146"/>
      <c r="F10" s="137">
        <v>56</v>
      </c>
      <c r="G10" s="151" t="s">
        <v>87</v>
      </c>
      <c r="H10" s="146"/>
      <c r="I10" s="133"/>
      <c r="J10" s="133"/>
      <c r="K10" s="133"/>
      <c r="L10" s="150"/>
      <c r="M10" s="150"/>
      <c r="N10" s="150"/>
      <c r="O10" s="150"/>
      <c r="P10" s="150"/>
      <c r="Q10" s="150"/>
      <c r="R10" s="150"/>
      <c r="S10" s="150"/>
    </row>
    <row r="11" spans="1:19" ht="12.75">
      <c r="A11" s="134"/>
      <c r="B11" s="134">
        <v>-23</v>
      </c>
      <c r="C11" s="140" t="str">
        <f>IF(1стр1!D56=1стр1!C54,1стр1!C58,IF(1стр1!D56=1стр1!C58,1стр1!C54,0))</f>
        <v>Каштанова Александра</v>
      </c>
      <c r="D11" s="133"/>
      <c r="E11" s="146"/>
      <c r="F11" s="141"/>
      <c r="G11" s="141"/>
      <c r="H11" s="146"/>
      <c r="I11" s="133"/>
      <c r="J11" s="133"/>
      <c r="K11" s="133"/>
      <c r="L11" s="150"/>
      <c r="M11" s="150"/>
      <c r="N11" s="150"/>
      <c r="O11" s="150"/>
      <c r="P11" s="150"/>
      <c r="Q11" s="150"/>
      <c r="R11" s="150"/>
      <c r="S11" s="150"/>
    </row>
    <row r="12" spans="1:19" ht="12.75">
      <c r="A12" s="134">
        <v>-5</v>
      </c>
      <c r="B12" s="135" t="str">
        <f>IF(1стр1!C22=1стр1!B21,1стр1!B23,IF(1стр1!C22=1стр1!B23,1стр1!B21,0))</f>
        <v>нет</v>
      </c>
      <c r="C12" s="133"/>
      <c r="D12" s="134">
        <v>-26</v>
      </c>
      <c r="E12" s="135" t="str">
        <f>IF(1стр1!E28=1стр1!D24,1стр1!D32,IF(1стр1!E28=1стр1!D32,1стр1!D24,0))</f>
        <v>Толкачев Иван</v>
      </c>
      <c r="F12" s="141"/>
      <c r="G12" s="141"/>
      <c r="H12" s="146"/>
      <c r="I12" s="133"/>
      <c r="J12" s="133"/>
      <c r="K12" s="133"/>
      <c r="L12" s="150"/>
      <c r="M12" s="150"/>
      <c r="N12" s="150"/>
      <c r="O12" s="150"/>
      <c r="P12" s="150"/>
      <c r="Q12" s="150"/>
      <c r="R12" s="150"/>
      <c r="S12" s="150"/>
    </row>
    <row r="13" spans="1:19" ht="12.75">
      <c r="A13" s="134"/>
      <c r="B13" s="137">
        <v>34</v>
      </c>
      <c r="C13" s="151" t="s">
        <v>97</v>
      </c>
      <c r="D13" s="133"/>
      <c r="E13" s="141"/>
      <c r="F13" s="141"/>
      <c r="G13" s="141"/>
      <c r="H13" s="146"/>
      <c r="I13" s="133"/>
      <c r="J13" s="133"/>
      <c r="K13" s="133"/>
      <c r="L13" s="150"/>
      <c r="M13" s="150"/>
      <c r="N13" s="150"/>
      <c r="O13" s="150"/>
      <c r="P13" s="150"/>
      <c r="Q13" s="150"/>
      <c r="R13" s="150"/>
      <c r="S13" s="150"/>
    </row>
    <row r="14" spans="1:19" ht="12.75">
      <c r="A14" s="134">
        <v>-6</v>
      </c>
      <c r="B14" s="140" t="str">
        <f>IF(1стр1!C26=1стр1!B25,1стр1!B27,IF(1стр1!C26=1стр1!B27,1стр1!B25,0))</f>
        <v>Лукьянов Роман</v>
      </c>
      <c r="C14" s="137">
        <v>42</v>
      </c>
      <c r="D14" s="151" t="s">
        <v>90</v>
      </c>
      <c r="E14" s="137">
        <v>53</v>
      </c>
      <c r="F14" s="152" t="s">
        <v>82</v>
      </c>
      <c r="G14" s="137">
        <v>58</v>
      </c>
      <c r="H14" s="151" t="s">
        <v>87</v>
      </c>
      <c r="I14" s="133"/>
      <c r="J14" s="133"/>
      <c r="K14" s="133"/>
      <c r="L14" s="150"/>
      <c r="M14" s="150"/>
      <c r="N14" s="150"/>
      <c r="O14" s="150"/>
      <c r="P14" s="150"/>
      <c r="Q14" s="150"/>
      <c r="R14" s="150"/>
      <c r="S14" s="150"/>
    </row>
    <row r="15" spans="1:19" ht="12.75">
      <c r="A15" s="134"/>
      <c r="B15" s="134">
        <v>-22</v>
      </c>
      <c r="C15" s="140" t="str">
        <f>IF(1стр1!D48=1стр1!C46,1стр1!C50,IF(1стр1!D48=1стр1!C50,1стр1!C46,0))</f>
        <v>Сайфуллина Азалия</v>
      </c>
      <c r="D15" s="141"/>
      <c r="E15" s="141"/>
      <c r="F15" s="133"/>
      <c r="G15" s="141"/>
      <c r="H15" s="141"/>
      <c r="I15" s="133"/>
      <c r="J15" s="133"/>
      <c r="K15" s="133"/>
      <c r="L15" s="150"/>
      <c r="M15" s="150"/>
      <c r="N15" s="150"/>
      <c r="O15" s="150"/>
      <c r="P15" s="150"/>
      <c r="Q15" s="150"/>
      <c r="R15" s="150"/>
      <c r="S15" s="150"/>
    </row>
    <row r="16" spans="1:19" ht="12.75">
      <c r="A16" s="134">
        <v>-7</v>
      </c>
      <c r="B16" s="135" t="str">
        <f>IF(1стр1!C30=1стр1!B29,1стр1!B31,IF(1стр1!C30=1стр1!B31,1стр1!B29,0))</f>
        <v>Григорьев Руслан</v>
      </c>
      <c r="C16" s="133"/>
      <c r="D16" s="137">
        <v>49</v>
      </c>
      <c r="E16" s="152" t="s">
        <v>82</v>
      </c>
      <c r="F16" s="133"/>
      <c r="G16" s="141"/>
      <c r="H16" s="141"/>
      <c r="I16" s="133"/>
      <c r="J16" s="133"/>
      <c r="K16" s="133"/>
      <c r="L16" s="150"/>
      <c r="M16" s="150"/>
      <c r="N16" s="150"/>
      <c r="O16" s="150"/>
      <c r="P16" s="150"/>
      <c r="Q16" s="150"/>
      <c r="R16" s="150"/>
      <c r="S16" s="150"/>
    </row>
    <row r="17" spans="1:19" ht="12.75">
      <c r="A17" s="134"/>
      <c r="B17" s="137">
        <v>35</v>
      </c>
      <c r="C17" s="151" t="s">
        <v>73</v>
      </c>
      <c r="D17" s="141"/>
      <c r="E17" s="146"/>
      <c r="F17" s="133"/>
      <c r="G17" s="141"/>
      <c r="H17" s="141"/>
      <c r="I17" s="133"/>
      <c r="J17" s="133"/>
      <c r="K17" s="133"/>
      <c r="L17" s="150"/>
      <c r="M17" s="150"/>
      <c r="N17" s="150"/>
      <c r="O17" s="150"/>
      <c r="P17" s="150"/>
      <c r="Q17" s="150"/>
      <c r="R17" s="150"/>
      <c r="S17" s="150"/>
    </row>
    <row r="18" spans="1:19" ht="12.75">
      <c r="A18" s="134">
        <v>-8</v>
      </c>
      <c r="B18" s="140" t="str">
        <f>IF(1стр1!C34=1стр1!B33,1стр1!B35,IF(1стр1!C34=1стр1!B35,1стр1!B33,0))</f>
        <v>нет</v>
      </c>
      <c r="C18" s="137">
        <v>43</v>
      </c>
      <c r="D18" s="152" t="s">
        <v>82</v>
      </c>
      <c r="E18" s="146"/>
      <c r="F18" s="134">
        <v>-30</v>
      </c>
      <c r="G18" s="140" t="str">
        <f>IF(1стр1!F52=1стр1!E44,1стр1!E60,IF(1стр1!F52=1стр1!E60,1стр1!E44,0))</f>
        <v>Рахматуллин Равиль</v>
      </c>
      <c r="H18" s="141"/>
      <c r="I18" s="133"/>
      <c r="J18" s="133"/>
      <c r="K18" s="133"/>
      <c r="L18" s="150"/>
      <c r="M18" s="150"/>
      <c r="N18" s="150"/>
      <c r="O18" s="150"/>
      <c r="P18" s="150"/>
      <c r="Q18" s="150"/>
      <c r="R18" s="150"/>
      <c r="S18" s="150"/>
    </row>
    <row r="19" spans="1:19" ht="12.75">
      <c r="A19" s="134"/>
      <c r="B19" s="145">
        <v>-21</v>
      </c>
      <c r="C19" s="140" t="str">
        <f>IF(1стр1!D40=1стр1!C38,1стр1!C42,IF(1стр1!D40=1стр1!C42,1стр1!C38,0))</f>
        <v>Прокофьев Михаил</v>
      </c>
      <c r="D19" s="133"/>
      <c r="E19" s="146"/>
      <c r="F19" s="133"/>
      <c r="G19" s="146"/>
      <c r="H19" s="141"/>
      <c r="I19" s="133"/>
      <c r="J19" s="133"/>
      <c r="K19" s="133"/>
      <c r="L19" s="150"/>
      <c r="M19" s="150"/>
      <c r="N19" s="150"/>
      <c r="O19" s="150"/>
      <c r="P19" s="150"/>
      <c r="Q19" s="150"/>
      <c r="R19" s="150"/>
      <c r="S19" s="150"/>
    </row>
    <row r="20" spans="1:19" ht="12.75">
      <c r="A20" s="134">
        <v>-9</v>
      </c>
      <c r="B20" s="135" t="str">
        <f>IF(1стр1!C38=1стр1!B37,1стр1!B39,IF(1стр1!C38=1стр1!B39,1стр1!B37,0))</f>
        <v>нет</v>
      </c>
      <c r="C20" s="133"/>
      <c r="D20" s="134">
        <v>-27</v>
      </c>
      <c r="E20" s="135" t="str">
        <f>IF(1стр1!E44=1стр1!D40,1стр1!D48,IF(1стр1!E44=1стр1!D48,1стр1!D40,0))</f>
        <v>Лукманов Ильнур</v>
      </c>
      <c r="F20" s="133"/>
      <c r="G20" s="146"/>
      <c r="H20" s="141"/>
      <c r="I20" s="133"/>
      <c r="J20" s="133"/>
      <c r="K20" s="133"/>
      <c r="L20" s="150"/>
      <c r="M20" s="150"/>
      <c r="N20" s="150"/>
      <c r="O20" s="150"/>
      <c r="P20" s="150"/>
      <c r="Q20" s="150"/>
      <c r="R20" s="150"/>
      <c r="S20" s="150"/>
    </row>
    <row r="21" spans="1:19" ht="12.75">
      <c r="A21" s="134"/>
      <c r="B21" s="137">
        <v>36</v>
      </c>
      <c r="C21" s="151" t="s">
        <v>72</v>
      </c>
      <c r="D21" s="133"/>
      <c r="E21" s="141"/>
      <c r="F21" s="133"/>
      <c r="G21" s="146"/>
      <c r="H21" s="141"/>
      <c r="I21" s="133"/>
      <c r="J21" s="133"/>
      <c r="K21" s="133"/>
      <c r="L21" s="150"/>
      <c r="M21" s="150"/>
      <c r="N21" s="150"/>
      <c r="O21" s="150"/>
      <c r="P21" s="150"/>
      <c r="Q21" s="150"/>
      <c r="R21" s="150"/>
      <c r="S21" s="150"/>
    </row>
    <row r="22" spans="1:19" ht="12.75">
      <c r="A22" s="134">
        <v>-10</v>
      </c>
      <c r="B22" s="140" t="str">
        <f>IF(1стр1!C42=1стр1!B41,1стр1!B43,IF(1стр1!C42=1стр1!B43,1стр1!B41,0))</f>
        <v>Саитов Ринат</v>
      </c>
      <c r="C22" s="137">
        <v>44</v>
      </c>
      <c r="D22" s="151" t="s">
        <v>83</v>
      </c>
      <c r="E22" s="137">
        <v>54</v>
      </c>
      <c r="F22" s="151" t="s">
        <v>83</v>
      </c>
      <c r="G22" s="146"/>
      <c r="H22" s="137">
        <v>60</v>
      </c>
      <c r="I22" s="153" t="s">
        <v>84</v>
      </c>
      <c r="J22" s="151"/>
      <c r="K22" s="151"/>
      <c r="L22" s="150"/>
      <c r="M22" s="150"/>
      <c r="N22" s="150"/>
      <c r="O22" s="150"/>
      <c r="P22" s="150"/>
      <c r="Q22" s="150"/>
      <c r="R22" s="150"/>
      <c r="S22" s="150"/>
    </row>
    <row r="23" spans="1:19" ht="12.75">
      <c r="A23" s="134"/>
      <c r="B23" s="134">
        <v>-20</v>
      </c>
      <c r="C23" s="140" t="str">
        <f>IF(1стр1!D32=1стр1!C30,1стр1!C34,IF(1стр1!D32=1стр1!C34,1стр1!C30,0))</f>
        <v>Лебедь Виктор</v>
      </c>
      <c r="D23" s="141"/>
      <c r="E23" s="141"/>
      <c r="F23" s="141"/>
      <c r="G23" s="146"/>
      <c r="H23" s="141"/>
      <c r="I23" s="148"/>
      <c r="J23" s="284" t="s">
        <v>37</v>
      </c>
      <c r="K23" s="284"/>
      <c r="L23" s="150"/>
      <c r="M23" s="150"/>
      <c r="N23" s="150"/>
      <c r="O23" s="150"/>
      <c r="P23" s="150"/>
      <c r="Q23" s="150"/>
      <c r="R23" s="150"/>
      <c r="S23" s="150"/>
    </row>
    <row r="24" spans="1:19" ht="12.75">
      <c r="A24" s="134">
        <v>-11</v>
      </c>
      <c r="B24" s="135" t="str">
        <f>IF(1стр1!C46=1стр1!B45,1стр1!B47,IF(1стр1!C46=1стр1!B47,1стр1!B45,0))</f>
        <v>Аксенов Андрей</v>
      </c>
      <c r="C24" s="133"/>
      <c r="D24" s="137">
        <v>50</v>
      </c>
      <c r="E24" s="152" t="s">
        <v>83</v>
      </c>
      <c r="F24" s="141"/>
      <c r="G24" s="146"/>
      <c r="H24" s="141"/>
      <c r="I24" s="133"/>
      <c r="J24" s="133"/>
      <c r="K24" s="133"/>
      <c r="L24" s="150"/>
      <c r="M24" s="150"/>
      <c r="N24" s="150"/>
      <c r="O24" s="150"/>
      <c r="P24" s="150"/>
      <c r="Q24" s="150"/>
      <c r="R24" s="150"/>
      <c r="S24" s="150"/>
    </row>
    <row r="25" spans="1:19" ht="12.75">
      <c r="A25" s="134"/>
      <c r="B25" s="137">
        <v>37</v>
      </c>
      <c r="C25" s="151" t="s">
        <v>98</v>
      </c>
      <c r="D25" s="141"/>
      <c r="E25" s="146"/>
      <c r="F25" s="141"/>
      <c r="G25" s="146"/>
      <c r="H25" s="141"/>
      <c r="I25" s="133"/>
      <c r="J25" s="133"/>
      <c r="K25" s="133"/>
      <c r="L25" s="150"/>
      <c r="M25" s="150"/>
      <c r="N25" s="150"/>
      <c r="O25" s="150"/>
      <c r="P25" s="150"/>
      <c r="Q25" s="150"/>
      <c r="R25" s="150"/>
      <c r="S25" s="150"/>
    </row>
    <row r="26" spans="1:19" ht="12.75">
      <c r="A26" s="134">
        <v>-12</v>
      </c>
      <c r="B26" s="140" t="str">
        <f>IF(1стр1!C50=1стр1!B49,1стр1!B51,IF(1стр1!C50=1стр1!B51,1стр1!B49,0))</f>
        <v>нет</v>
      </c>
      <c r="C26" s="137">
        <v>45</v>
      </c>
      <c r="D26" s="152" t="s">
        <v>91</v>
      </c>
      <c r="E26" s="146"/>
      <c r="F26" s="137">
        <v>57</v>
      </c>
      <c r="G26" s="151" t="s">
        <v>83</v>
      </c>
      <c r="H26" s="141"/>
      <c r="I26" s="133"/>
      <c r="J26" s="133"/>
      <c r="K26" s="133"/>
      <c r="L26" s="150"/>
      <c r="M26" s="150"/>
      <c r="N26" s="150"/>
      <c r="O26" s="150"/>
      <c r="P26" s="150"/>
      <c r="Q26" s="150"/>
      <c r="R26" s="150"/>
      <c r="S26" s="150"/>
    </row>
    <row r="27" spans="1:19" ht="12.75">
      <c r="A27" s="134"/>
      <c r="B27" s="134">
        <v>-19</v>
      </c>
      <c r="C27" s="140" t="str">
        <f>IF(1стр1!D24=1стр1!C22,1стр1!C26,IF(1стр1!D24=1стр1!C26,1стр1!C22,0))</f>
        <v>Баканов Сергей</v>
      </c>
      <c r="D27" s="133"/>
      <c r="E27" s="146"/>
      <c r="F27" s="141"/>
      <c r="G27" s="141"/>
      <c r="H27" s="141"/>
      <c r="I27" s="133"/>
      <c r="J27" s="133"/>
      <c r="K27" s="133"/>
      <c r="L27" s="150"/>
      <c r="M27" s="150"/>
      <c r="N27" s="150"/>
      <c r="O27" s="150"/>
      <c r="P27" s="150"/>
      <c r="Q27" s="150"/>
      <c r="R27" s="150"/>
      <c r="S27" s="150"/>
    </row>
    <row r="28" spans="1:19" ht="12.75">
      <c r="A28" s="134">
        <v>-13</v>
      </c>
      <c r="B28" s="135" t="str">
        <f>IF(1стр1!C54=1стр1!B53,1стр1!B55,IF(1стр1!C54=1стр1!B55,1стр1!B53,0))</f>
        <v>нет</v>
      </c>
      <c r="C28" s="133"/>
      <c r="D28" s="134">
        <v>-28</v>
      </c>
      <c r="E28" s="135" t="str">
        <f>IF(1стр1!E60=1стр1!D56,1стр1!D64,IF(1стр1!E60=1стр1!D64,1стр1!D56,0))</f>
        <v>Гайнуллин Айдар</v>
      </c>
      <c r="F28" s="141"/>
      <c r="G28" s="141"/>
      <c r="H28" s="141"/>
      <c r="I28" s="133"/>
      <c r="J28" s="133"/>
      <c r="K28" s="133"/>
      <c r="L28" s="150"/>
      <c r="M28" s="150"/>
      <c r="N28" s="150"/>
      <c r="O28" s="150"/>
      <c r="P28" s="150"/>
      <c r="Q28" s="150"/>
      <c r="R28" s="150"/>
      <c r="S28" s="150"/>
    </row>
    <row r="29" spans="1:19" ht="12.75">
      <c r="A29" s="134"/>
      <c r="B29" s="137">
        <v>38</v>
      </c>
      <c r="C29" s="151" t="s">
        <v>75</v>
      </c>
      <c r="D29" s="133"/>
      <c r="E29" s="141"/>
      <c r="F29" s="141"/>
      <c r="G29" s="141"/>
      <c r="H29" s="141"/>
      <c r="I29" s="133"/>
      <c r="J29" s="133"/>
      <c r="K29" s="133"/>
      <c r="L29" s="150"/>
      <c r="M29" s="150"/>
      <c r="N29" s="150"/>
      <c r="O29" s="150"/>
      <c r="P29" s="150"/>
      <c r="Q29" s="150"/>
      <c r="R29" s="150"/>
      <c r="S29" s="150"/>
    </row>
    <row r="30" spans="1:19" ht="12.75">
      <c r="A30" s="134">
        <v>-14</v>
      </c>
      <c r="B30" s="140" t="str">
        <f>IF(1стр1!C58=1стр1!B57,1стр1!B59,IF(1стр1!C58=1стр1!B59,1стр1!B57,0))</f>
        <v>Давлетбаев Азат</v>
      </c>
      <c r="C30" s="137">
        <v>46</v>
      </c>
      <c r="D30" s="151" t="s">
        <v>88</v>
      </c>
      <c r="E30" s="137">
        <v>55</v>
      </c>
      <c r="F30" s="152" t="s">
        <v>86</v>
      </c>
      <c r="G30" s="137">
        <v>59</v>
      </c>
      <c r="H30" s="152" t="s">
        <v>84</v>
      </c>
      <c r="I30" s="133"/>
      <c r="J30" s="133"/>
      <c r="K30" s="133"/>
      <c r="L30" s="150"/>
      <c r="M30" s="150"/>
      <c r="N30" s="150"/>
      <c r="O30" s="150"/>
      <c r="P30" s="150"/>
      <c r="Q30" s="150"/>
      <c r="R30" s="150"/>
      <c r="S30" s="150"/>
    </row>
    <row r="31" spans="1:19" ht="12.75">
      <c r="A31" s="134"/>
      <c r="B31" s="134">
        <v>-18</v>
      </c>
      <c r="C31" s="140" t="str">
        <f>IF(1стр1!D16=1стр1!C14,1стр1!C18,IF(1стр1!D16=1стр1!C18,1стр1!C14,0))</f>
        <v>Емельянов Александр</v>
      </c>
      <c r="D31" s="141"/>
      <c r="E31" s="141"/>
      <c r="F31" s="133"/>
      <c r="G31" s="141"/>
      <c r="H31" s="133"/>
      <c r="I31" s="133"/>
      <c r="J31" s="133"/>
      <c r="K31" s="133"/>
      <c r="L31" s="150"/>
      <c r="M31" s="150"/>
      <c r="N31" s="150"/>
      <c r="O31" s="150"/>
      <c r="P31" s="150"/>
      <c r="Q31" s="150"/>
      <c r="R31" s="150"/>
      <c r="S31" s="150"/>
    </row>
    <row r="32" spans="1:19" ht="12.75">
      <c r="A32" s="134">
        <v>-15</v>
      </c>
      <c r="B32" s="135" t="str">
        <f>IF(1стр1!C62=1стр1!B61,1стр1!B63,IF(1стр1!C62=1стр1!B63,1стр1!B61,0))</f>
        <v>Урманов Александр</v>
      </c>
      <c r="C32" s="133"/>
      <c r="D32" s="137">
        <v>51</v>
      </c>
      <c r="E32" s="152" t="s">
        <v>88</v>
      </c>
      <c r="F32" s="133"/>
      <c r="G32" s="141"/>
      <c r="H32" s="134">
        <v>-60</v>
      </c>
      <c r="I32" s="135" t="str">
        <f>IF(I22=H14,H30,IF(I22=H30,H14,0))</f>
        <v>Андреев Вячеслав</v>
      </c>
      <c r="J32" s="135"/>
      <c r="K32" s="135"/>
      <c r="L32" s="150"/>
      <c r="M32" s="150"/>
      <c r="N32" s="150"/>
      <c r="O32" s="150"/>
      <c r="P32" s="150"/>
      <c r="Q32" s="150"/>
      <c r="R32" s="150"/>
      <c r="S32" s="150"/>
    </row>
    <row r="33" spans="1:19" ht="12.75">
      <c r="A33" s="134"/>
      <c r="B33" s="137">
        <v>39</v>
      </c>
      <c r="C33" s="151" t="s">
        <v>96</v>
      </c>
      <c r="D33" s="141"/>
      <c r="E33" s="146"/>
      <c r="F33" s="133"/>
      <c r="G33" s="141"/>
      <c r="H33" s="133"/>
      <c r="I33" s="148"/>
      <c r="J33" s="284" t="s">
        <v>38</v>
      </c>
      <c r="K33" s="284"/>
      <c r="L33" s="150"/>
      <c r="M33" s="150"/>
      <c r="N33" s="150"/>
      <c r="O33" s="150"/>
      <c r="P33" s="150"/>
      <c r="Q33" s="150"/>
      <c r="R33" s="150"/>
      <c r="S33" s="150"/>
    </row>
    <row r="34" spans="1:19" ht="12.75">
      <c r="A34" s="134">
        <v>-16</v>
      </c>
      <c r="B34" s="140" t="str">
        <f>IF(1стр1!C66=1стр1!B65,1стр1!B67,IF(1стр1!C66=1стр1!B67,1стр1!B65,0))</f>
        <v>нет</v>
      </c>
      <c r="C34" s="137">
        <v>47</v>
      </c>
      <c r="D34" s="152" t="s">
        <v>71</v>
      </c>
      <c r="E34" s="146"/>
      <c r="F34" s="134">
        <v>-29</v>
      </c>
      <c r="G34" s="140" t="str">
        <f>IF(1стр1!F20=1стр1!E12,1стр1!E28,IF(1стр1!F20=1стр1!E28,1стр1!E12,0))</f>
        <v>Топорков Артур</v>
      </c>
      <c r="H34" s="133"/>
      <c r="I34" s="133"/>
      <c r="J34" s="133"/>
      <c r="K34" s="133"/>
      <c r="L34" s="150"/>
      <c r="M34" s="150"/>
      <c r="N34" s="150"/>
      <c r="O34" s="150"/>
      <c r="P34" s="150"/>
      <c r="Q34" s="150"/>
      <c r="R34" s="150"/>
      <c r="S34" s="150"/>
    </row>
    <row r="35" spans="1:19" ht="12.75">
      <c r="A35" s="134"/>
      <c r="B35" s="134">
        <v>-17</v>
      </c>
      <c r="C35" s="140" t="str">
        <f>IF(1стр1!D8=1стр1!C6,1стр1!C10,IF(1стр1!D8=1стр1!C10,1стр1!C6,0))</f>
        <v>Гизатуллин Тимур</v>
      </c>
      <c r="D35" s="133"/>
      <c r="E35" s="146"/>
      <c r="F35" s="133"/>
      <c r="G35" s="133"/>
      <c r="H35" s="133"/>
      <c r="I35" s="133"/>
      <c r="J35" s="133"/>
      <c r="K35" s="133"/>
      <c r="L35" s="150"/>
      <c r="M35" s="150"/>
      <c r="N35" s="150"/>
      <c r="O35" s="150"/>
      <c r="P35" s="150"/>
      <c r="Q35" s="150"/>
      <c r="R35" s="150"/>
      <c r="S35" s="150"/>
    </row>
    <row r="36" spans="1:19" ht="12.75">
      <c r="A36" s="134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50"/>
      <c r="M36" s="150"/>
      <c r="N36" s="150"/>
      <c r="O36" s="150"/>
      <c r="P36" s="150"/>
      <c r="Q36" s="150"/>
      <c r="R36" s="150"/>
      <c r="S36" s="150"/>
    </row>
    <row r="37" spans="1:19" ht="12.75">
      <c r="A37" s="134">
        <v>-40</v>
      </c>
      <c r="B37" s="135" t="str">
        <f>IF(D6=C5,C7,IF(D6=C7,C5,0))</f>
        <v>Тарараев Петр</v>
      </c>
      <c r="C37" s="133"/>
      <c r="D37" s="133"/>
      <c r="E37" s="133"/>
      <c r="F37" s="134">
        <v>-48</v>
      </c>
      <c r="G37" s="135" t="str">
        <f>IF(E8=D6,D10,IF(E8=D10,D6,0))</f>
        <v>Молодцов Вадим</v>
      </c>
      <c r="H37" s="133"/>
      <c r="I37" s="133"/>
      <c r="J37" s="133"/>
      <c r="K37" s="133"/>
      <c r="L37" s="150"/>
      <c r="M37" s="150"/>
      <c r="N37" s="150"/>
      <c r="O37" s="150"/>
      <c r="P37" s="150"/>
      <c r="Q37" s="150"/>
      <c r="R37" s="150"/>
      <c r="S37" s="150"/>
    </row>
    <row r="38" spans="1:19" ht="12.75">
      <c r="A38" s="134"/>
      <c r="B38" s="137">
        <v>71</v>
      </c>
      <c r="C38" s="151" t="s">
        <v>95</v>
      </c>
      <c r="D38" s="133"/>
      <c r="E38" s="133"/>
      <c r="F38" s="133"/>
      <c r="G38" s="137">
        <v>67</v>
      </c>
      <c r="H38" s="151" t="s">
        <v>90</v>
      </c>
      <c r="I38" s="133"/>
      <c r="J38" s="133"/>
      <c r="K38" s="133"/>
      <c r="L38" s="150"/>
      <c r="M38" s="150"/>
      <c r="N38" s="150"/>
      <c r="O38" s="150"/>
      <c r="P38" s="150"/>
      <c r="Q38" s="150"/>
      <c r="R38" s="150"/>
      <c r="S38" s="150"/>
    </row>
    <row r="39" spans="1:19" ht="12.75">
      <c r="A39" s="134">
        <v>-41</v>
      </c>
      <c r="B39" s="140">
        <f>IF(D10=C9,C11,IF(D10=C11,C9,0))</f>
        <v>0</v>
      </c>
      <c r="C39" s="141"/>
      <c r="D39" s="133"/>
      <c r="E39" s="133"/>
      <c r="F39" s="134">
        <v>-49</v>
      </c>
      <c r="G39" s="140" t="str">
        <f>IF(E16=D14,D18,IF(E16=D18,D14,0))</f>
        <v>Сайфуллина Азалия</v>
      </c>
      <c r="H39" s="141"/>
      <c r="I39" s="146"/>
      <c r="J39" s="133"/>
      <c r="K39" s="146"/>
      <c r="L39" s="150"/>
      <c r="M39" s="150"/>
      <c r="N39" s="150"/>
      <c r="O39" s="150"/>
      <c r="P39" s="150"/>
      <c r="Q39" s="150"/>
      <c r="R39" s="150"/>
      <c r="S39" s="150"/>
    </row>
    <row r="40" spans="1:19" ht="12.75">
      <c r="A40" s="134"/>
      <c r="B40" s="133"/>
      <c r="C40" s="137">
        <v>75</v>
      </c>
      <c r="D40" s="151" t="s">
        <v>97</v>
      </c>
      <c r="E40" s="133"/>
      <c r="F40" s="133"/>
      <c r="G40" s="133"/>
      <c r="H40" s="137">
        <v>69</v>
      </c>
      <c r="I40" s="154" t="s">
        <v>91</v>
      </c>
      <c r="J40" s="138"/>
      <c r="K40" s="138"/>
      <c r="L40" s="150"/>
      <c r="M40" s="150"/>
      <c r="N40" s="150"/>
      <c r="O40" s="150"/>
      <c r="P40" s="150"/>
      <c r="Q40" s="150"/>
      <c r="R40" s="150"/>
      <c r="S40" s="150"/>
    </row>
    <row r="41" spans="1:19" ht="12.75">
      <c r="A41" s="134">
        <v>-42</v>
      </c>
      <c r="B41" s="135" t="str">
        <f>IF(D14=C13,C15,IF(D14=C15,C13,0))</f>
        <v>Лукьянов Роман</v>
      </c>
      <c r="C41" s="141"/>
      <c r="D41" s="141"/>
      <c r="E41" s="133"/>
      <c r="F41" s="134">
        <v>-50</v>
      </c>
      <c r="G41" s="135" t="str">
        <f>IF(E24=D22,D26,IF(E24=D26,D22,0))</f>
        <v>Баканов Сергей</v>
      </c>
      <c r="H41" s="141"/>
      <c r="I41" s="155"/>
      <c r="J41" s="284" t="s">
        <v>47</v>
      </c>
      <c r="K41" s="284"/>
      <c r="L41" s="150"/>
      <c r="M41" s="150"/>
      <c r="N41" s="150"/>
      <c r="O41" s="150"/>
      <c r="P41" s="150"/>
      <c r="Q41" s="150"/>
      <c r="R41" s="150"/>
      <c r="S41" s="150"/>
    </row>
    <row r="42" spans="1:19" ht="12.75">
      <c r="A42" s="134"/>
      <c r="B42" s="137">
        <v>72</v>
      </c>
      <c r="C42" s="152" t="s">
        <v>97</v>
      </c>
      <c r="D42" s="141"/>
      <c r="E42" s="133"/>
      <c r="F42" s="133"/>
      <c r="G42" s="137">
        <v>68</v>
      </c>
      <c r="H42" s="152" t="s">
        <v>91</v>
      </c>
      <c r="I42" s="148"/>
      <c r="J42" s="133"/>
      <c r="K42" s="148"/>
      <c r="L42" s="150"/>
      <c r="M42" s="150"/>
      <c r="N42" s="150"/>
      <c r="O42" s="150"/>
      <c r="P42" s="150"/>
      <c r="Q42" s="150"/>
      <c r="R42" s="150"/>
      <c r="S42" s="150"/>
    </row>
    <row r="43" spans="1:19" ht="12.75">
      <c r="A43" s="134">
        <v>-43</v>
      </c>
      <c r="B43" s="140" t="str">
        <f>IF(D18=C17,C19,IF(D18=C19,C17,0))</f>
        <v>Григорьев Руслан</v>
      </c>
      <c r="C43" s="133"/>
      <c r="D43" s="141"/>
      <c r="E43" s="133"/>
      <c r="F43" s="134">
        <v>-51</v>
      </c>
      <c r="G43" s="140" t="str">
        <f>IF(E32=D30,D34,IF(E32=D34,D30,0))</f>
        <v>Гизатуллин Тимур</v>
      </c>
      <c r="H43" s="133"/>
      <c r="I43" s="133"/>
      <c r="J43" s="133"/>
      <c r="K43" s="133"/>
      <c r="L43" s="150"/>
      <c r="M43" s="150"/>
      <c r="N43" s="150"/>
      <c r="O43" s="150"/>
      <c r="P43" s="150"/>
      <c r="Q43" s="150"/>
      <c r="R43" s="150"/>
      <c r="S43" s="150"/>
    </row>
    <row r="44" spans="1:19" ht="12.75">
      <c r="A44" s="134"/>
      <c r="B44" s="146"/>
      <c r="C44" s="133"/>
      <c r="D44" s="137">
        <v>77</v>
      </c>
      <c r="E44" s="151" t="s">
        <v>98</v>
      </c>
      <c r="F44" s="133"/>
      <c r="G44" s="133"/>
      <c r="H44" s="134">
        <v>-69</v>
      </c>
      <c r="I44" s="135" t="str">
        <f>IF(I40=H38,H42,IF(I40=H42,H38,0))</f>
        <v>Сайфуллина Азалия</v>
      </c>
      <c r="J44" s="151"/>
      <c r="K44" s="151"/>
      <c r="L44" s="150"/>
      <c r="M44" s="150"/>
      <c r="N44" s="150"/>
      <c r="O44" s="150"/>
      <c r="P44" s="150"/>
      <c r="Q44" s="150"/>
      <c r="R44" s="150"/>
      <c r="S44" s="150"/>
    </row>
    <row r="45" spans="1:19" ht="12.75">
      <c r="A45" s="134">
        <v>-44</v>
      </c>
      <c r="B45" s="135" t="str">
        <f>IF(D22=C21,C23,IF(D22=C23,C21,0))</f>
        <v>Саитов Ринат</v>
      </c>
      <c r="C45" s="133"/>
      <c r="D45" s="141"/>
      <c r="E45" s="144" t="s">
        <v>99</v>
      </c>
      <c r="F45" s="133"/>
      <c r="G45" s="134">
        <v>-67</v>
      </c>
      <c r="H45" s="135" t="str">
        <f>IF(H38=G37,G39,IF(H38=G39,G37,0))</f>
        <v>Молодцов Вадим</v>
      </c>
      <c r="I45" s="148"/>
      <c r="J45" s="284" t="s">
        <v>49</v>
      </c>
      <c r="K45" s="284"/>
      <c r="L45" s="150"/>
      <c r="M45" s="150"/>
      <c r="N45" s="150"/>
      <c r="O45" s="150"/>
      <c r="P45" s="150"/>
      <c r="Q45" s="150"/>
      <c r="R45" s="150"/>
      <c r="S45" s="150"/>
    </row>
    <row r="46" spans="1:19" ht="12.75">
      <c r="A46" s="134"/>
      <c r="B46" s="137">
        <v>73</v>
      </c>
      <c r="C46" s="151" t="s">
        <v>98</v>
      </c>
      <c r="D46" s="141"/>
      <c r="E46" s="133"/>
      <c r="F46" s="133"/>
      <c r="G46" s="133"/>
      <c r="H46" s="137">
        <v>70</v>
      </c>
      <c r="I46" s="153" t="s">
        <v>71</v>
      </c>
      <c r="J46" s="151"/>
      <c r="K46" s="151"/>
      <c r="L46" s="150"/>
      <c r="M46" s="150"/>
      <c r="N46" s="150"/>
      <c r="O46" s="150"/>
      <c r="P46" s="150"/>
      <c r="Q46" s="150"/>
      <c r="R46" s="150"/>
      <c r="S46" s="150"/>
    </row>
    <row r="47" spans="1:19" ht="12.75">
      <c r="A47" s="134">
        <v>-45</v>
      </c>
      <c r="B47" s="140" t="str">
        <f>IF(D26=C25,C27,IF(D26=C27,C25,0))</f>
        <v>Аксенов Андрей</v>
      </c>
      <c r="C47" s="141"/>
      <c r="D47" s="141"/>
      <c r="E47" s="133"/>
      <c r="F47" s="133"/>
      <c r="G47" s="134">
        <v>-68</v>
      </c>
      <c r="H47" s="140" t="str">
        <f>IF(H42=G41,G43,IF(H42=G43,G41,0))</f>
        <v>Гизатуллин Тимур</v>
      </c>
      <c r="I47" s="148"/>
      <c r="J47" s="284" t="s">
        <v>48</v>
      </c>
      <c r="K47" s="284"/>
      <c r="L47" s="150"/>
      <c r="M47" s="150"/>
      <c r="N47" s="150"/>
      <c r="O47" s="150"/>
      <c r="P47" s="150"/>
      <c r="Q47" s="150"/>
      <c r="R47" s="150"/>
      <c r="S47" s="150"/>
    </row>
    <row r="48" spans="1:19" ht="12.75">
      <c r="A48" s="134"/>
      <c r="B48" s="133"/>
      <c r="C48" s="137">
        <v>76</v>
      </c>
      <c r="D48" s="152" t="s">
        <v>98</v>
      </c>
      <c r="E48" s="133"/>
      <c r="F48" s="133"/>
      <c r="G48" s="133"/>
      <c r="H48" s="134">
        <v>-70</v>
      </c>
      <c r="I48" s="135" t="str">
        <f>IF(I46=H45,H47,IF(I46=H47,H45,0))</f>
        <v>Молодцов Вадим</v>
      </c>
      <c r="J48" s="151"/>
      <c r="K48" s="151"/>
      <c r="L48" s="150"/>
      <c r="M48" s="150"/>
      <c r="N48" s="150"/>
      <c r="O48" s="150"/>
      <c r="P48" s="150"/>
      <c r="Q48" s="150"/>
      <c r="R48" s="150"/>
      <c r="S48" s="150"/>
    </row>
    <row r="49" spans="1:19" ht="12.75">
      <c r="A49" s="134">
        <v>-46</v>
      </c>
      <c r="B49" s="135" t="str">
        <f>IF(D30=C29,C31,IF(D30=C31,C29,0))</f>
        <v>Давлетбаев Азат</v>
      </c>
      <c r="C49" s="141"/>
      <c r="D49" s="133"/>
      <c r="E49" s="133"/>
      <c r="F49" s="133"/>
      <c r="G49" s="146"/>
      <c r="H49" s="133"/>
      <c r="I49" s="148"/>
      <c r="J49" s="284" t="s">
        <v>50</v>
      </c>
      <c r="K49" s="284"/>
      <c r="L49" s="150"/>
      <c r="M49" s="150"/>
      <c r="N49" s="150"/>
      <c r="O49" s="150"/>
      <c r="P49" s="150"/>
      <c r="Q49" s="150"/>
      <c r="R49" s="150"/>
      <c r="S49" s="150"/>
    </row>
    <row r="50" spans="1:19" ht="12.75">
      <c r="A50" s="134"/>
      <c r="B50" s="137">
        <v>74</v>
      </c>
      <c r="C50" s="152" t="s">
        <v>96</v>
      </c>
      <c r="D50" s="134">
        <v>-77</v>
      </c>
      <c r="E50" s="135" t="str">
        <f>IF(E44=D40,D48,IF(E44=D48,D40,0))</f>
        <v>Лукьянов Роман</v>
      </c>
      <c r="F50" s="134">
        <v>-71</v>
      </c>
      <c r="G50" s="135">
        <f>IF(C38=B37,B39,IF(C38=B39,B37,0))</f>
        <v>0</v>
      </c>
      <c r="H50" s="133"/>
      <c r="I50" s="133"/>
      <c r="J50" s="133"/>
      <c r="K50" s="133"/>
      <c r="L50" s="150"/>
      <c r="M50" s="150"/>
      <c r="N50" s="150"/>
      <c r="O50" s="150"/>
      <c r="P50" s="150"/>
      <c r="Q50" s="150"/>
      <c r="R50" s="150"/>
      <c r="S50" s="150"/>
    </row>
    <row r="51" spans="1:19" ht="12.75">
      <c r="A51" s="134">
        <v>-47</v>
      </c>
      <c r="B51" s="140" t="str">
        <f>IF(D34=C33,C35,IF(D34=C35,C33,0))</f>
        <v>Урманов Александр</v>
      </c>
      <c r="C51" s="133"/>
      <c r="D51" s="133"/>
      <c r="E51" s="144" t="s">
        <v>100</v>
      </c>
      <c r="F51" s="133"/>
      <c r="G51" s="137">
        <v>79</v>
      </c>
      <c r="H51" s="151" t="s">
        <v>73</v>
      </c>
      <c r="I51" s="133"/>
      <c r="J51" s="133"/>
      <c r="K51" s="133"/>
      <c r="L51" s="150"/>
      <c r="M51" s="150"/>
      <c r="N51" s="150"/>
      <c r="O51" s="150"/>
      <c r="P51" s="150"/>
      <c r="Q51" s="150"/>
      <c r="R51" s="150"/>
      <c r="S51" s="150"/>
    </row>
    <row r="52" spans="1:19" ht="12.75">
      <c r="A52" s="134"/>
      <c r="B52" s="133"/>
      <c r="C52" s="134">
        <v>-75</v>
      </c>
      <c r="D52" s="135" t="str">
        <f>IF(D40=C38,C42,IF(D40=C42,C38,0))</f>
        <v>Тарараев Петр</v>
      </c>
      <c r="E52" s="148"/>
      <c r="F52" s="134">
        <v>-72</v>
      </c>
      <c r="G52" s="140" t="str">
        <f>IF(C42=B41,B43,IF(C42=B43,B41,0))</f>
        <v>Григорьев Руслан</v>
      </c>
      <c r="H52" s="141"/>
      <c r="I52" s="146"/>
      <c r="J52" s="133"/>
      <c r="K52" s="146"/>
      <c r="L52" s="150"/>
      <c r="M52" s="150"/>
      <c r="N52" s="150"/>
      <c r="O52" s="150"/>
      <c r="P52" s="150"/>
      <c r="Q52" s="150"/>
      <c r="R52" s="150"/>
      <c r="S52" s="150"/>
    </row>
    <row r="53" spans="1:19" ht="12.75">
      <c r="A53" s="134"/>
      <c r="B53" s="133"/>
      <c r="C53" s="133"/>
      <c r="D53" s="137">
        <v>78</v>
      </c>
      <c r="E53" s="151" t="s">
        <v>95</v>
      </c>
      <c r="F53" s="133"/>
      <c r="G53" s="133"/>
      <c r="H53" s="137">
        <v>81</v>
      </c>
      <c r="I53" s="154" t="s">
        <v>75</v>
      </c>
      <c r="J53" s="138"/>
      <c r="K53" s="138"/>
      <c r="L53" s="150"/>
      <c r="M53" s="150"/>
      <c r="N53" s="150"/>
      <c r="O53" s="150"/>
      <c r="P53" s="150"/>
      <c r="Q53" s="150"/>
      <c r="R53" s="150"/>
      <c r="S53" s="150"/>
    </row>
    <row r="54" spans="1:19" ht="12.75">
      <c r="A54" s="134"/>
      <c r="B54" s="133"/>
      <c r="C54" s="134">
        <v>-76</v>
      </c>
      <c r="D54" s="140" t="str">
        <f>IF(D48=C46,C50,IF(D48=C50,C46,0))</f>
        <v>Урманов Александр</v>
      </c>
      <c r="E54" s="144" t="s">
        <v>101</v>
      </c>
      <c r="F54" s="134">
        <v>-73</v>
      </c>
      <c r="G54" s="135" t="str">
        <f>IF(C46=B45,B47,IF(C46=B47,B45,0))</f>
        <v>Саитов Ринат</v>
      </c>
      <c r="H54" s="141"/>
      <c r="I54" s="155"/>
      <c r="J54" s="284" t="s">
        <v>102</v>
      </c>
      <c r="K54" s="284"/>
      <c r="L54" s="150"/>
      <c r="M54" s="150"/>
      <c r="N54" s="150"/>
      <c r="O54" s="150"/>
      <c r="P54" s="150"/>
      <c r="Q54" s="150"/>
      <c r="R54" s="150"/>
      <c r="S54" s="150"/>
    </row>
    <row r="55" spans="1:19" ht="12.75">
      <c r="A55" s="134"/>
      <c r="B55" s="133"/>
      <c r="C55" s="133"/>
      <c r="D55" s="134">
        <v>-78</v>
      </c>
      <c r="E55" s="135" t="str">
        <f>IF(E53=D52,D54,IF(E53=D54,D52,0))</f>
        <v>Урманов Александр</v>
      </c>
      <c r="F55" s="133"/>
      <c r="G55" s="137">
        <v>80</v>
      </c>
      <c r="H55" s="152" t="s">
        <v>75</v>
      </c>
      <c r="I55" s="148"/>
      <c r="J55" s="133"/>
      <c r="K55" s="148"/>
      <c r="L55" s="150"/>
      <c r="M55" s="150"/>
      <c r="N55" s="150"/>
      <c r="O55" s="150"/>
      <c r="P55" s="150"/>
      <c r="Q55" s="150"/>
      <c r="R55" s="150"/>
      <c r="S55" s="150"/>
    </row>
    <row r="56" spans="1:19" ht="12.75">
      <c r="A56" s="134">
        <v>-32</v>
      </c>
      <c r="B56" s="135" t="str">
        <f>IF(C5=B4,B6,IF(C5=B6,B4,0))</f>
        <v>нет</v>
      </c>
      <c r="C56" s="146"/>
      <c r="D56" s="133"/>
      <c r="E56" s="144" t="s">
        <v>103</v>
      </c>
      <c r="F56" s="134">
        <v>-74</v>
      </c>
      <c r="G56" s="140" t="str">
        <f>IF(C50=B49,B51,IF(C50=B51,B49,0))</f>
        <v>Давлетбаев Азат</v>
      </c>
      <c r="H56" s="133"/>
      <c r="I56" s="133"/>
      <c r="J56" s="133"/>
      <c r="K56" s="133"/>
      <c r="L56" s="150"/>
      <c r="M56" s="150"/>
      <c r="N56" s="150"/>
      <c r="O56" s="150"/>
      <c r="P56" s="150"/>
      <c r="Q56" s="150"/>
      <c r="R56" s="150"/>
      <c r="S56" s="150"/>
    </row>
    <row r="57" spans="1:19" ht="12.75">
      <c r="A57" s="134"/>
      <c r="B57" s="137">
        <v>83</v>
      </c>
      <c r="C57" s="151"/>
      <c r="D57" s="133"/>
      <c r="E57" s="133"/>
      <c r="F57" s="133"/>
      <c r="G57" s="133"/>
      <c r="H57" s="134">
        <v>-81</v>
      </c>
      <c r="I57" s="135" t="str">
        <f>IF(I53=H51,H55,IF(I53=H55,H51,0))</f>
        <v>Григорьев Руслан</v>
      </c>
      <c r="J57" s="151"/>
      <c r="K57" s="151"/>
      <c r="L57" s="150"/>
      <c r="M57" s="150"/>
      <c r="N57" s="150"/>
      <c r="O57" s="150"/>
      <c r="P57" s="150"/>
      <c r="Q57" s="150"/>
      <c r="R57" s="150"/>
      <c r="S57" s="150"/>
    </row>
    <row r="58" spans="1:19" ht="12.75">
      <c r="A58" s="134">
        <v>-33</v>
      </c>
      <c r="B58" s="140">
        <f>IF(C9=B8,B10,IF(C9=B10,B8,0))</f>
        <v>0</v>
      </c>
      <c r="C58" s="141"/>
      <c r="D58" s="133"/>
      <c r="E58" s="133"/>
      <c r="F58" s="133"/>
      <c r="G58" s="134">
        <v>-79</v>
      </c>
      <c r="H58" s="135">
        <f>IF(H51=G50,G52,IF(H51=G52,G50,0))</f>
        <v>0</v>
      </c>
      <c r="I58" s="148"/>
      <c r="J58" s="284" t="s">
        <v>104</v>
      </c>
      <c r="K58" s="284"/>
      <c r="L58" s="150"/>
      <c r="M58" s="150"/>
      <c r="N58" s="150"/>
      <c r="O58" s="150"/>
      <c r="P58" s="150"/>
      <c r="Q58" s="150"/>
      <c r="R58" s="150"/>
      <c r="S58" s="150"/>
    </row>
    <row r="59" spans="1:19" ht="12.75">
      <c r="A59" s="134"/>
      <c r="B59" s="133"/>
      <c r="C59" s="137">
        <v>87</v>
      </c>
      <c r="D59" s="151"/>
      <c r="E59" s="133"/>
      <c r="F59" s="133"/>
      <c r="G59" s="133"/>
      <c r="H59" s="137">
        <v>82</v>
      </c>
      <c r="I59" s="153" t="s">
        <v>72</v>
      </c>
      <c r="J59" s="151"/>
      <c r="K59" s="151"/>
      <c r="L59" s="150"/>
      <c r="M59" s="150"/>
      <c r="N59" s="150"/>
      <c r="O59" s="150"/>
      <c r="P59" s="150"/>
      <c r="Q59" s="150"/>
      <c r="R59" s="150"/>
      <c r="S59" s="150"/>
    </row>
    <row r="60" spans="1:19" ht="12.75">
      <c r="A60" s="134">
        <v>-34</v>
      </c>
      <c r="B60" s="135" t="str">
        <f>IF(C13=B12,B14,IF(C13=B14,B12,0))</f>
        <v>нет</v>
      </c>
      <c r="C60" s="141"/>
      <c r="D60" s="141"/>
      <c r="E60" s="133"/>
      <c r="F60" s="133"/>
      <c r="G60" s="134">
        <v>-80</v>
      </c>
      <c r="H60" s="140" t="str">
        <f>IF(H55=G54,G56,IF(H55=G56,G54,0))</f>
        <v>Саитов Ринат</v>
      </c>
      <c r="I60" s="148"/>
      <c r="J60" s="284" t="s">
        <v>105</v>
      </c>
      <c r="K60" s="284"/>
      <c r="L60" s="150"/>
      <c r="M60" s="150"/>
      <c r="N60" s="150"/>
      <c r="O60" s="150"/>
      <c r="P60" s="150"/>
      <c r="Q60" s="150"/>
      <c r="R60" s="150"/>
      <c r="S60" s="150"/>
    </row>
    <row r="61" spans="1:19" ht="12.75">
      <c r="A61" s="134"/>
      <c r="B61" s="137">
        <v>84</v>
      </c>
      <c r="C61" s="152"/>
      <c r="D61" s="141"/>
      <c r="E61" s="133"/>
      <c r="F61" s="133"/>
      <c r="G61" s="133"/>
      <c r="H61" s="134">
        <v>-82</v>
      </c>
      <c r="I61" s="135">
        <f>IF(I59=H58,H60,IF(I59=H60,H58,0))</f>
        <v>0</v>
      </c>
      <c r="J61" s="151"/>
      <c r="K61" s="151"/>
      <c r="L61" s="150"/>
      <c r="M61" s="150"/>
      <c r="N61" s="150"/>
      <c r="O61" s="150"/>
      <c r="P61" s="150"/>
      <c r="Q61" s="150"/>
      <c r="R61" s="150"/>
      <c r="S61" s="150"/>
    </row>
    <row r="62" spans="1:19" ht="12.75">
      <c r="A62" s="134">
        <v>-35</v>
      </c>
      <c r="B62" s="140" t="str">
        <f>IF(C17=B16,B18,IF(C17=B18,B16,0))</f>
        <v>нет</v>
      </c>
      <c r="C62" s="133"/>
      <c r="D62" s="141"/>
      <c r="E62" s="133"/>
      <c r="F62" s="133"/>
      <c r="G62" s="146"/>
      <c r="H62" s="133"/>
      <c r="I62" s="148"/>
      <c r="J62" s="284" t="s">
        <v>106</v>
      </c>
      <c r="K62" s="284"/>
      <c r="L62" s="150"/>
      <c r="M62" s="150"/>
      <c r="N62" s="150"/>
      <c r="O62" s="150"/>
      <c r="P62" s="150"/>
      <c r="Q62" s="150"/>
      <c r="R62" s="150"/>
      <c r="S62" s="150"/>
    </row>
    <row r="63" spans="1:19" ht="12.75">
      <c r="A63" s="134"/>
      <c r="B63" s="146"/>
      <c r="C63" s="133"/>
      <c r="D63" s="137">
        <v>89</v>
      </c>
      <c r="E63" s="151"/>
      <c r="F63" s="134">
        <v>-83</v>
      </c>
      <c r="G63" s="135" t="str">
        <f>IF(C57=B56,B58,IF(C57=B58,B56,0))</f>
        <v>нет</v>
      </c>
      <c r="H63" s="133"/>
      <c r="I63" s="133"/>
      <c r="J63" s="133"/>
      <c r="K63" s="133"/>
      <c r="L63" s="150"/>
      <c r="M63" s="150"/>
      <c r="N63" s="150"/>
      <c r="O63" s="150"/>
      <c r="P63" s="150"/>
      <c r="Q63" s="150"/>
      <c r="R63" s="150"/>
      <c r="S63" s="150"/>
    </row>
    <row r="64" spans="1:19" ht="12.75">
      <c r="A64" s="134">
        <v>-36</v>
      </c>
      <c r="B64" s="135" t="str">
        <f>IF(C21=B20,B22,IF(C21=B22,B20,0))</f>
        <v>нет</v>
      </c>
      <c r="C64" s="133"/>
      <c r="D64" s="141"/>
      <c r="E64" s="144" t="s">
        <v>107</v>
      </c>
      <c r="F64" s="133"/>
      <c r="G64" s="137">
        <v>91</v>
      </c>
      <c r="H64" s="151"/>
      <c r="I64" s="133"/>
      <c r="J64" s="133"/>
      <c r="K64" s="133"/>
      <c r="L64" s="150"/>
      <c r="M64" s="150"/>
      <c r="N64" s="150"/>
      <c r="O64" s="150"/>
      <c r="P64" s="150"/>
      <c r="Q64" s="150"/>
      <c r="R64" s="150"/>
      <c r="S64" s="150"/>
    </row>
    <row r="65" spans="1:19" ht="12.75">
      <c r="A65" s="134"/>
      <c r="B65" s="137">
        <v>85</v>
      </c>
      <c r="C65" s="151"/>
      <c r="D65" s="141"/>
      <c r="E65" s="133"/>
      <c r="F65" s="134">
        <v>-84</v>
      </c>
      <c r="G65" s="140">
        <f>IF(C61=B60,B62,IF(C61=B62,B60,0))</f>
        <v>0</v>
      </c>
      <c r="H65" s="141"/>
      <c r="I65" s="146"/>
      <c r="J65" s="133"/>
      <c r="K65" s="146"/>
      <c r="L65" s="150"/>
      <c r="M65" s="150"/>
      <c r="N65" s="150"/>
      <c r="O65" s="150"/>
      <c r="P65" s="150"/>
      <c r="Q65" s="150"/>
      <c r="R65" s="150"/>
      <c r="S65" s="150"/>
    </row>
    <row r="66" spans="1:19" ht="12.75">
      <c r="A66" s="134">
        <v>-37</v>
      </c>
      <c r="B66" s="140" t="str">
        <f>IF(C25=B24,B26,IF(C25=B26,B24,0))</f>
        <v>нет</v>
      </c>
      <c r="C66" s="141"/>
      <c r="D66" s="141"/>
      <c r="E66" s="133"/>
      <c r="F66" s="133"/>
      <c r="G66" s="133"/>
      <c r="H66" s="137">
        <v>93</v>
      </c>
      <c r="I66" s="154"/>
      <c r="J66" s="138"/>
      <c r="K66" s="138"/>
      <c r="L66" s="150"/>
      <c r="M66" s="150"/>
      <c r="N66" s="150"/>
      <c r="O66" s="150"/>
      <c r="P66" s="150"/>
      <c r="Q66" s="150"/>
      <c r="R66" s="150"/>
      <c r="S66" s="150"/>
    </row>
    <row r="67" spans="1:19" ht="12.75">
      <c r="A67" s="134"/>
      <c r="B67" s="133"/>
      <c r="C67" s="137">
        <v>88</v>
      </c>
      <c r="D67" s="152"/>
      <c r="E67" s="133"/>
      <c r="F67" s="134">
        <v>-85</v>
      </c>
      <c r="G67" s="135">
        <f>IF(C65=B64,B66,IF(C65=B66,B64,0))</f>
        <v>0</v>
      </c>
      <c r="H67" s="141"/>
      <c r="I67" s="155"/>
      <c r="J67" s="284" t="s">
        <v>108</v>
      </c>
      <c r="K67" s="284"/>
      <c r="L67" s="150"/>
      <c r="M67" s="150"/>
      <c r="N67" s="150"/>
      <c r="O67" s="150"/>
      <c r="P67" s="150"/>
      <c r="Q67" s="150"/>
      <c r="R67" s="150"/>
      <c r="S67" s="150"/>
    </row>
    <row r="68" spans="1:19" ht="12.75">
      <c r="A68" s="134">
        <v>-38</v>
      </c>
      <c r="B68" s="135" t="str">
        <f>IF(C29=B28,B30,IF(C29=B30,B28,0))</f>
        <v>нет</v>
      </c>
      <c r="C68" s="141"/>
      <c r="D68" s="133"/>
      <c r="E68" s="133"/>
      <c r="F68" s="133"/>
      <c r="G68" s="137">
        <v>92</v>
      </c>
      <c r="H68" s="152"/>
      <c r="I68" s="148"/>
      <c r="J68" s="133"/>
      <c r="K68" s="148"/>
      <c r="L68" s="150"/>
      <c r="M68" s="150"/>
      <c r="N68" s="150"/>
      <c r="O68" s="150"/>
      <c r="P68" s="150"/>
      <c r="Q68" s="150"/>
      <c r="R68" s="150"/>
      <c r="S68" s="150"/>
    </row>
    <row r="69" spans="1:19" ht="12.75">
      <c r="A69" s="134"/>
      <c r="B69" s="137">
        <v>86</v>
      </c>
      <c r="C69" s="152"/>
      <c r="D69" s="134">
        <v>-89</v>
      </c>
      <c r="E69" s="135">
        <f>IF(E63=D59,D67,IF(E63=D67,D59,0))</f>
        <v>0</v>
      </c>
      <c r="F69" s="134">
        <v>-86</v>
      </c>
      <c r="G69" s="140">
        <f>IF(C69=B68,B70,IF(C69=B70,B68,0))</f>
        <v>0</v>
      </c>
      <c r="H69" s="133"/>
      <c r="I69" s="133"/>
      <c r="J69" s="133"/>
      <c r="K69" s="133"/>
      <c r="L69" s="150"/>
      <c r="M69" s="150"/>
      <c r="N69" s="150"/>
      <c r="O69" s="150"/>
      <c r="P69" s="150"/>
      <c r="Q69" s="150"/>
      <c r="R69" s="150"/>
      <c r="S69" s="150"/>
    </row>
    <row r="70" spans="1:19" ht="12.75">
      <c r="A70" s="134">
        <v>-39</v>
      </c>
      <c r="B70" s="140" t="str">
        <f>IF(C33=B32,B34,IF(C33=B34,B32,0))</f>
        <v>нет</v>
      </c>
      <c r="C70" s="133"/>
      <c r="D70" s="133"/>
      <c r="E70" s="144" t="s">
        <v>109</v>
      </c>
      <c r="F70" s="133"/>
      <c r="G70" s="133"/>
      <c r="H70" s="134">
        <v>-93</v>
      </c>
      <c r="I70" s="135">
        <f>IF(I66=H64,H68,IF(I66=H68,H64,0))</f>
        <v>0</v>
      </c>
      <c r="J70" s="151"/>
      <c r="K70" s="151"/>
      <c r="L70" s="150"/>
      <c r="M70" s="150"/>
      <c r="N70" s="150"/>
      <c r="O70" s="150"/>
      <c r="P70" s="150"/>
      <c r="Q70" s="150"/>
      <c r="R70" s="150"/>
      <c r="S70" s="150"/>
    </row>
    <row r="71" spans="1:19" ht="12.75">
      <c r="A71" s="133"/>
      <c r="B71" s="133"/>
      <c r="C71" s="134">
        <v>-87</v>
      </c>
      <c r="D71" s="135">
        <f>IF(D59=C57,C61,IF(D59=C61,C57,0))</f>
        <v>0</v>
      </c>
      <c r="E71" s="148"/>
      <c r="F71" s="133"/>
      <c r="G71" s="134">
        <v>-91</v>
      </c>
      <c r="H71" s="135" t="str">
        <f>IF(H64=G63,G65,IF(H64=G65,G63,0))</f>
        <v>нет</v>
      </c>
      <c r="I71" s="148"/>
      <c r="J71" s="284" t="s">
        <v>110</v>
      </c>
      <c r="K71" s="284"/>
      <c r="L71" s="150"/>
      <c r="M71" s="150"/>
      <c r="N71" s="150"/>
      <c r="O71" s="150"/>
      <c r="P71" s="150"/>
      <c r="Q71" s="150"/>
      <c r="R71" s="150"/>
      <c r="S71" s="150"/>
    </row>
    <row r="72" spans="1:19" ht="12.75">
      <c r="A72" s="133"/>
      <c r="B72" s="133"/>
      <c r="C72" s="133"/>
      <c r="D72" s="137">
        <v>90</v>
      </c>
      <c r="E72" s="151"/>
      <c r="F72" s="133"/>
      <c r="G72" s="133"/>
      <c r="H72" s="137">
        <v>94</v>
      </c>
      <c r="I72" s="153"/>
      <c r="J72" s="151"/>
      <c r="K72" s="151"/>
      <c r="L72" s="150"/>
      <c r="M72" s="150"/>
      <c r="N72" s="150"/>
      <c r="O72" s="150"/>
      <c r="P72" s="150"/>
      <c r="Q72" s="150"/>
      <c r="R72" s="150"/>
      <c r="S72" s="150"/>
    </row>
    <row r="73" spans="1:19" ht="12.75">
      <c r="A73" s="133"/>
      <c r="B73" s="133"/>
      <c r="C73" s="134">
        <v>-88</v>
      </c>
      <c r="D73" s="140">
        <f>IF(D67=C65,C69,IF(D67=C69,C65,0))</f>
        <v>0</v>
      </c>
      <c r="E73" s="144" t="s">
        <v>111</v>
      </c>
      <c r="F73" s="133"/>
      <c r="G73" s="134">
        <v>-92</v>
      </c>
      <c r="H73" s="140">
        <f>IF(H68=G67,G69,IF(H68=G69,G67,0))</f>
        <v>0</v>
      </c>
      <c r="I73" s="148"/>
      <c r="J73" s="284" t="s">
        <v>112</v>
      </c>
      <c r="K73" s="284"/>
      <c r="L73" s="150"/>
      <c r="M73" s="150"/>
      <c r="N73" s="150"/>
      <c r="O73" s="150"/>
      <c r="P73" s="150"/>
      <c r="Q73" s="150"/>
      <c r="R73" s="150"/>
      <c r="S73" s="150"/>
    </row>
    <row r="74" spans="1:19" ht="12.75">
      <c r="A74" s="133"/>
      <c r="B74" s="133"/>
      <c r="C74" s="133"/>
      <c r="D74" s="134">
        <v>-90</v>
      </c>
      <c r="E74" s="135">
        <f>IF(E72=D71,D73,IF(E72=D73,D71,0))</f>
        <v>0</v>
      </c>
      <c r="F74" s="133"/>
      <c r="G74" s="133"/>
      <c r="H74" s="134">
        <v>-94</v>
      </c>
      <c r="I74" s="135" t="str">
        <f>IF(I72=H71,H73,IF(I72=H73,H71,0))</f>
        <v>нет</v>
      </c>
      <c r="J74" s="151"/>
      <c r="K74" s="151"/>
      <c r="L74" s="150"/>
      <c r="M74" s="150"/>
      <c r="N74" s="150"/>
      <c r="O74" s="150"/>
      <c r="P74" s="150"/>
      <c r="Q74" s="150"/>
      <c r="R74" s="150"/>
      <c r="S74" s="150"/>
    </row>
    <row r="75" spans="1:19" ht="12.75">
      <c r="A75" s="133"/>
      <c r="B75" s="133"/>
      <c r="C75" s="146"/>
      <c r="D75" s="133"/>
      <c r="E75" s="144" t="s">
        <v>113</v>
      </c>
      <c r="F75" s="133"/>
      <c r="G75" s="146"/>
      <c r="H75" s="133"/>
      <c r="I75" s="148"/>
      <c r="J75" s="284" t="s">
        <v>114</v>
      </c>
      <c r="K75" s="284"/>
      <c r="L75" s="150"/>
      <c r="M75" s="150"/>
      <c r="N75" s="150"/>
      <c r="O75" s="150"/>
      <c r="P75" s="150"/>
      <c r="Q75" s="150"/>
      <c r="R75" s="150"/>
      <c r="S75" s="150"/>
    </row>
    <row r="76" spans="1:19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50"/>
      <c r="M76" s="150"/>
      <c r="N76" s="150"/>
      <c r="O76" s="150"/>
      <c r="P76" s="150"/>
      <c r="Q76" s="150"/>
      <c r="R76" s="150"/>
      <c r="S76" s="150"/>
    </row>
    <row r="77" spans="1:19" ht="12.7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</row>
    <row r="78" spans="1:19" ht="12.7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56" customWidth="1"/>
    <col min="2" max="16384" width="9.125" style="156" customWidth="1"/>
  </cols>
  <sheetData>
    <row r="1" spans="1:9" ht="15.75">
      <c r="A1" s="286" t="s">
        <v>78</v>
      </c>
      <c r="B1" s="286"/>
      <c r="C1" s="286"/>
      <c r="D1" s="286"/>
      <c r="E1" s="286"/>
      <c r="F1" s="286"/>
      <c r="G1" s="286"/>
      <c r="H1" s="286"/>
      <c r="I1" s="286"/>
    </row>
    <row r="2" spans="1:9" ht="15.75">
      <c r="A2" s="286" t="s">
        <v>115</v>
      </c>
      <c r="B2" s="286"/>
      <c r="C2" s="286"/>
      <c r="D2" s="286"/>
      <c r="E2" s="286"/>
      <c r="F2" s="286"/>
      <c r="G2" s="286"/>
      <c r="H2" s="286"/>
      <c r="I2" s="286"/>
    </row>
    <row r="3" spans="1:9" ht="15.75">
      <c r="A3" s="287">
        <v>40510</v>
      </c>
      <c r="B3" s="287"/>
      <c r="C3" s="287"/>
      <c r="D3" s="287"/>
      <c r="E3" s="287"/>
      <c r="F3" s="287"/>
      <c r="G3" s="287"/>
      <c r="H3" s="287"/>
      <c r="I3" s="287"/>
    </row>
    <row r="4" spans="1:9" ht="15.75">
      <c r="A4" s="286"/>
      <c r="B4" s="286"/>
      <c r="C4" s="286"/>
      <c r="D4" s="286"/>
      <c r="E4" s="286"/>
      <c r="F4" s="286"/>
      <c r="G4" s="286"/>
      <c r="H4" s="286"/>
      <c r="I4" s="286"/>
    </row>
    <row r="5" spans="1:9" ht="15.75">
      <c r="A5" s="157"/>
      <c r="B5" s="157"/>
      <c r="C5" s="157"/>
      <c r="D5" s="157"/>
      <c r="E5" s="157"/>
      <c r="F5" s="157"/>
      <c r="G5" s="157"/>
      <c r="H5" s="157"/>
      <c r="I5" s="157"/>
    </row>
    <row r="6" spans="1:9" ht="12.75">
      <c r="A6" s="158" t="s">
        <v>19</v>
      </c>
      <c r="B6" s="159" t="s">
        <v>1</v>
      </c>
      <c r="C6" s="160" t="s">
        <v>20</v>
      </c>
      <c r="D6" s="160"/>
      <c r="E6" s="160"/>
      <c r="F6" s="160"/>
      <c r="G6" s="160"/>
      <c r="H6" s="160"/>
      <c r="I6" s="160"/>
    </row>
    <row r="7" spans="1:9" ht="18">
      <c r="A7" s="161" t="s">
        <v>116</v>
      </c>
      <c r="B7" s="165">
        <v>1</v>
      </c>
      <c r="C7" s="166" t="str">
        <f>Встр1!G36</f>
        <v>Шариков Сергей</v>
      </c>
      <c r="D7" s="160"/>
      <c r="E7" s="160"/>
      <c r="F7" s="160"/>
      <c r="G7" s="160"/>
      <c r="H7" s="160"/>
      <c r="I7" s="160"/>
    </row>
    <row r="8" spans="1:9" ht="18">
      <c r="A8" s="161" t="s">
        <v>117</v>
      </c>
      <c r="B8" s="165">
        <v>2</v>
      </c>
      <c r="C8" s="166" t="str">
        <f>Встр1!G56</f>
        <v>Фаткулин Раис</v>
      </c>
      <c r="D8" s="160"/>
      <c r="E8" s="160"/>
      <c r="F8" s="160"/>
      <c r="G8" s="160"/>
      <c r="H8" s="160"/>
      <c r="I8" s="160"/>
    </row>
    <row r="9" spans="1:9" ht="18">
      <c r="A9" s="161" t="s">
        <v>118</v>
      </c>
      <c r="B9" s="165">
        <v>3</v>
      </c>
      <c r="C9" s="166" t="str">
        <f>Встр2!I22</f>
        <v>Семенов Юрий</v>
      </c>
      <c r="D9" s="160"/>
      <c r="E9" s="160"/>
      <c r="F9" s="160"/>
      <c r="G9" s="160"/>
      <c r="H9" s="160"/>
      <c r="I9" s="160"/>
    </row>
    <row r="10" spans="1:9" ht="18">
      <c r="A10" s="161" t="s">
        <v>119</v>
      </c>
      <c r="B10" s="165">
        <v>4</v>
      </c>
      <c r="C10" s="166" t="str">
        <f>Встр2!I32</f>
        <v>Коротеев Георгий</v>
      </c>
      <c r="D10" s="160"/>
      <c r="E10" s="160"/>
      <c r="F10" s="160"/>
      <c r="G10" s="160"/>
      <c r="H10" s="160"/>
      <c r="I10" s="160"/>
    </row>
    <row r="11" spans="1:9" ht="18">
      <c r="A11" s="161" t="s">
        <v>120</v>
      </c>
      <c r="B11" s="165">
        <v>5</v>
      </c>
      <c r="C11" s="166" t="str">
        <f>Встр1!G63</f>
        <v>Стародубцев Олег</v>
      </c>
      <c r="D11" s="160"/>
      <c r="E11" s="160"/>
      <c r="F11" s="160"/>
      <c r="G11" s="160"/>
      <c r="H11" s="160"/>
      <c r="I11" s="160"/>
    </row>
    <row r="12" spans="1:9" ht="18">
      <c r="A12" s="161" t="s">
        <v>121</v>
      </c>
      <c r="B12" s="165">
        <v>6</v>
      </c>
      <c r="C12" s="166" t="str">
        <f>Встр1!G65</f>
        <v>Тодрамович Александр</v>
      </c>
      <c r="D12" s="160"/>
      <c r="E12" s="160"/>
      <c r="F12" s="160"/>
      <c r="G12" s="160"/>
      <c r="H12" s="160"/>
      <c r="I12" s="160"/>
    </row>
    <row r="13" spans="1:9" ht="18">
      <c r="A13" s="161" t="s">
        <v>122</v>
      </c>
      <c r="B13" s="165">
        <v>7</v>
      </c>
      <c r="C13" s="166" t="str">
        <f>Встр1!G68</f>
        <v>Хубатулин Ринат</v>
      </c>
      <c r="D13" s="160"/>
      <c r="E13" s="160"/>
      <c r="F13" s="160"/>
      <c r="G13" s="160"/>
      <c r="H13" s="160"/>
      <c r="I13" s="160"/>
    </row>
    <row r="14" spans="1:9" ht="18">
      <c r="A14" s="161" t="s">
        <v>123</v>
      </c>
      <c r="B14" s="165">
        <v>8</v>
      </c>
      <c r="C14" s="166" t="str">
        <f>Встр1!G70</f>
        <v>Барышев Сергей</v>
      </c>
      <c r="D14" s="160"/>
      <c r="E14" s="160"/>
      <c r="F14" s="160"/>
      <c r="G14" s="160"/>
      <c r="H14" s="160"/>
      <c r="I14" s="160"/>
    </row>
    <row r="15" spans="1:9" ht="18">
      <c r="A15" s="161" t="s">
        <v>124</v>
      </c>
      <c r="B15" s="165">
        <v>9</v>
      </c>
      <c r="C15" s="166" t="str">
        <f>Встр1!D72</f>
        <v>Полушин Сергей</v>
      </c>
      <c r="D15" s="160"/>
      <c r="E15" s="160"/>
      <c r="F15" s="160"/>
      <c r="G15" s="160"/>
      <c r="H15" s="160"/>
      <c r="I15" s="160"/>
    </row>
    <row r="16" spans="1:9" ht="18">
      <c r="A16" s="161" t="s">
        <v>82</v>
      </c>
      <c r="B16" s="165">
        <v>10</v>
      </c>
      <c r="C16" s="166" t="str">
        <f>Встр1!D75</f>
        <v>Шапошников Александр</v>
      </c>
      <c r="D16" s="160"/>
      <c r="E16" s="160"/>
      <c r="F16" s="160"/>
      <c r="G16" s="160"/>
      <c r="H16" s="160"/>
      <c r="I16" s="160"/>
    </row>
    <row r="17" spans="1:9" ht="18">
      <c r="A17" s="161" t="s">
        <v>125</v>
      </c>
      <c r="B17" s="165">
        <v>11</v>
      </c>
      <c r="C17" s="166" t="str">
        <f>Встр1!G73</f>
        <v>Могилевская Инесса</v>
      </c>
      <c r="D17" s="160"/>
      <c r="E17" s="160"/>
      <c r="F17" s="160"/>
      <c r="G17" s="160"/>
      <c r="H17" s="160"/>
      <c r="I17" s="160"/>
    </row>
    <row r="18" spans="1:9" ht="18">
      <c r="A18" s="161" t="s">
        <v>126</v>
      </c>
      <c r="B18" s="165">
        <v>12</v>
      </c>
      <c r="C18" s="166" t="str">
        <f>Встр1!G75</f>
        <v>Прокофьев Михаил</v>
      </c>
      <c r="D18" s="160"/>
      <c r="E18" s="160"/>
      <c r="F18" s="160"/>
      <c r="G18" s="160"/>
      <c r="H18" s="160"/>
      <c r="I18" s="160"/>
    </row>
    <row r="19" spans="1:9" ht="18">
      <c r="A19" s="161" t="s">
        <v>127</v>
      </c>
      <c r="B19" s="165">
        <v>13</v>
      </c>
      <c r="C19" s="166" t="str">
        <f>Встр2!I40</f>
        <v>Хамитов Мурат</v>
      </c>
      <c r="D19" s="160"/>
      <c r="E19" s="160"/>
      <c r="F19" s="160"/>
      <c r="G19" s="160"/>
      <c r="H19" s="160"/>
      <c r="I19" s="160"/>
    </row>
    <row r="20" spans="1:9" ht="18">
      <c r="A20" s="161" t="s">
        <v>92</v>
      </c>
      <c r="B20" s="165">
        <v>14</v>
      </c>
      <c r="C20" s="166" t="str">
        <f>Встр2!I44</f>
        <v>Толкачев Иван</v>
      </c>
      <c r="D20" s="160"/>
      <c r="E20" s="160"/>
      <c r="F20" s="160"/>
      <c r="G20" s="160"/>
      <c r="H20" s="160"/>
      <c r="I20" s="160"/>
    </row>
    <row r="21" spans="1:9" ht="18">
      <c r="A21" s="161" t="s">
        <v>128</v>
      </c>
      <c r="B21" s="165">
        <v>15</v>
      </c>
      <c r="C21" s="166" t="str">
        <f>Встр2!I46</f>
        <v>Зиновьев Александр</v>
      </c>
      <c r="D21" s="160"/>
      <c r="E21" s="160"/>
      <c r="F21" s="160"/>
      <c r="G21" s="160"/>
      <c r="H21" s="160"/>
      <c r="I21" s="160"/>
    </row>
    <row r="22" spans="1:9" ht="18">
      <c r="A22" s="161" t="s">
        <v>129</v>
      </c>
      <c r="B22" s="165">
        <v>16</v>
      </c>
      <c r="C22" s="166" t="str">
        <f>Встр2!I48</f>
        <v>Муллаяров Рафхат</v>
      </c>
      <c r="D22" s="160"/>
      <c r="E22" s="160"/>
      <c r="F22" s="160"/>
      <c r="G22" s="160"/>
      <c r="H22" s="160"/>
      <c r="I22" s="160"/>
    </row>
    <row r="23" spans="1:9" ht="18">
      <c r="A23" s="161" t="s">
        <v>130</v>
      </c>
      <c r="B23" s="165">
        <v>17</v>
      </c>
      <c r="C23" s="166" t="str">
        <f>Встр2!E44</f>
        <v>Тарараев Петр</v>
      </c>
      <c r="D23" s="160"/>
      <c r="E23" s="160"/>
      <c r="F23" s="160"/>
      <c r="G23" s="160"/>
      <c r="H23" s="160"/>
      <c r="I23" s="160"/>
    </row>
    <row r="24" spans="1:9" ht="18">
      <c r="A24" s="161" t="s">
        <v>131</v>
      </c>
      <c r="B24" s="165">
        <v>18</v>
      </c>
      <c r="C24" s="166" t="str">
        <f>Встр2!E50</f>
        <v>Нестеренко Георгий</v>
      </c>
      <c r="D24" s="160"/>
      <c r="E24" s="160"/>
      <c r="F24" s="160"/>
      <c r="G24" s="160"/>
      <c r="H24" s="160"/>
      <c r="I24" s="160"/>
    </row>
    <row r="25" spans="1:9" ht="18">
      <c r="A25" s="161" t="s">
        <v>95</v>
      </c>
      <c r="B25" s="165">
        <v>19</v>
      </c>
      <c r="C25" s="166" t="str">
        <f>Встр2!E53</f>
        <v>Куряева Валентина</v>
      </c>
      <c r="D25" s="160"/>
      <c r="E25" s="160"/>
      <c r="F25" s="160"/>
      <c r="G25" s="160"/>
      <c r="H25" s="160"/>
      <c r="I25" s="160"/>
    </row>
    <row r="26" spans="1:9" ht="18">
      <c r="A26" s="161" t="s">
        <v>77</v>
      </c>
      <c r="B26" s="165">
        <v>20</v>
      </c>
      <c r="C26" s="166" t="str">
        <f>Встр2!E55</f>
        <v>Хакимова Фиоза</v>
      </c>
      <c r="D26" s="160"/>
      <c r="E26" s="160"/>
      <c r="F26" s="160"/>
      <c r="G26" s="160"/>
      <c r="H26" s="160"/>
      <c r="I26" s="160"/>
    </row>
    <row r="27" spans="1:9" ht="18">
      <c r="A27" s="161" t="s">
        <v>132</v>
      </c>
      <c r="B27" s="165">
        <v>21</v>
      </c>
      <c r="C27" s="166" t="str">
        <f>Встр2!I53</f>
        <v>Кузнецов Олег</v>
      </c>
      <c r="D27" s="160"/>
      <c r="E27" s="160"/>
      <c r="F27" s="160"/>
      <c r="G27" s="160"/>
      <c r="H27" s="160"/>
      <c r="I27" s="160"/>
    </row>
    <row r="28" spans="1:9" ht="18">
      <c r="A28" s="161" t="s">
        <v>133</v>
      </c>
      <c r="B28" s="165">
        <v>22</v>
      </c>
      <c r="C28" s="166" t="str">
        <f>Встр2!I57</f>
        <v>Гизатуллина Таскира</v>
      </c>
      <c r="D28" s="160"/>
      <c r="E28" s="160"/>
      <c r="F28" s="160"/>
      <c r="G28" s="160"/>
      <c r="H28" s="160"/>
      <c r="I28" s="160"/>
    </row>
    <row r="29" spans="1:9" ht="18">
      <c r="A29" s="161" t="s">
        <v>34</v>
      </c>
      <c r="B29" s="165">
        <v>23</v>
      </c>
      <c r="C29" s="166">
        <f>Встр2!I59</f>
        <v>0</v>
      </c>
      <c r="D29" s="160"/>
      <c r="E29" s="160"/>
      <c r="F29" s="160"/>
      <c r="G29" s="160"/>
      <c r="H29" s="160"/>
      <c r="I29" s="160"/>
    </row>
    <row r="30" spans="1:9" ht="18">
      <c r="A30" s="161" t="s">
        <v>34</v>
      </c>
      <c r="B30" s="165">
        <v>24</v>
      </c>
      <c r="C30" s="166">
        <f>Встр2!I61</f>
        <v>0</v>
      </c>
      <c r="D30" s="160"/>
      <c r="E30" s="160"/>
      <c r="F30" s="160"/>
      <c r="G30" s="160"/>
      <c r="H30" s="160"/>
      <c r="I30" s="160"/>
    </row>
    <row r="31" spans="1:9" ht="18">
      <c r="A31" s="161" t="s">
        <v>34</v>
      </c>
      <c r="B31" s="165">
        <v>25</v>
      </c>
      <c r="C31" s="166">
        <f>Встр2!E63</f>
        <v>0</v>
      </c>
      <c r="D31" s="160"/>
      <c r="E31" s="160"/>
      <c r="F31" s="160"/>
      <c r="G31" s="160"/>
      <c r="H31" s="160"/>
      <c r="I31" s="160"/>
    </row>
    <row r="32" spans="1:9" ht="18">
      <c r="A32" s="161" t="s">
        <v>34</v>
      </c>
      <c r="B32" s="165">
        <v>26</v>
      </c>
      <c r="C32" s="166">
        <f>Встр2!E69</f>
        <v>0</v>
      </c>
      <c r="D32" s="160"/>
      <c r="E32" s="160"/>
      <c r="F32" s="160"/>
      <c r="G32" s="160"/>
      <c r="H32" s="160"/>
      <c r="I32" s="160"/>
    </row>
    <row r="33" spans="1:9" ht="18">
      <c r="A33" s="161" t="s">
        <v>34</v>
      </c>
      <c r="B33" s="165">
        <v>27</v>
      </c>
      <c r="C33" s="166">
        <f>Встр2!E72</f>
        <v>0</v>
      </c>
      <c r="D33" s="160"/>
      <c r="E33" s="160"/>
      <c r="F33" s="160"/>
      <c r="G33" s="160"/>
      <c r="H33" s="160"/>
      <c r="I33" s="160"/>
    </row>
    <row r="34" spans="1:9" ht="18">
      <c r="A34" s="161" t="s">
        <v>34</v>
      </c>
      <c r="B34" s="165">
        <v>28</v>
      </c>
      <c r="C34" s="166">
        <f>Встр2!E74</f>
        <v>0</v>
      </c>
      <c r="D34" s="160"/>
      <c r="E34" s="160"/>
      <c r="F34" s="160"/>
      <c r="G34" s="160"/>
      <c r="H34" s="160"/>
      <c r="I34" s="160"/>
    </row>
    <row r="35" spans="1:9" ht="18">
      <c r="A35" s="161" t="s">
        <v>34</v>
      </c>
      <c r="B35" s="165">
        <v>29</v>
      </c>
      <c r="C35" s="166">
        <f>Встр2!I66</f>
        <v>0</v>
      </c>
      <c r="D35" s="160"/>
      <c r="E35" s="160"/>
      <c r="F35" s="160"/>
      <c r="G35" s="160"/>
      <c r="H35" s="160"/>
      <c r="I35" s="160"/>
    </row>
    <row r="36" spans="1:9" ht="18">
      <c r="A36" s="161" t="s">
        <v>34</v>
      </c>
      <c r="B36" s="165">
        <v>30</v>
      </c>
      <c r="C36" s="166">
        <f>Встр2!I70</f>
        <v>0</v>
      </c>
      <c r="D36" s="160"/>
      <c r="E36" s="160"/>
      <c r="F36" s="160"/>
      <c r="G36" s="160"/>
      <c r="H36" s="160"/>
      <c r="I36" s="160"/>
    </row>
    <row r="37" spans="1:9" ht="18">
      <c r="A37" s="161" t="s">
        <v>34</v>
      </c>
      <c r="B37" s="165">
        <v>31</v>
      </c>
      <c r="C37" s="166">
        <f>Встр2!I72</f>
        <v>0</v>
      </c>
      <c r="D37" s="160"/>
      <c r="E37" s="160"/>
      <c r="F37" s="160"/>
      <c r="G37" s="160"/>
      <c r="H37" s="160"/>
      <c r="I37" s="160"/>
    </row>
    <row r="38" spans="1:9" ht="18">
      <c r="A38" s="161" t="s">
        <v>34</v>
      </c>
      <c r="B38" s="165">
        <v>32</v>
      </c>
      <c r="C38" s="166">
        <f>Встр2!I74</f>
        <v>0</v>
      </c>
      <c r="D38" s="160"/>
      <c r="E38" s="160"/>
      <c r="F38" s="160"/>
      <c r="G38" s="160"/>
      <c r="H38" s="160"/>
      <c r="I38" s="16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67" customWidth="1"/>
    <col min="2" max="2" width="18.875" style="167" customWidth="1"/>
    <col min="3" max="6" width="17.75390625" style="167" customWidth="1"/>
    <col min="7" max="7" width="18.00390625" style="167" customWidth="1"/>
    <col min="8" max="16384" width="9.125" style="167" customWidth="1"/>
  </cols>
  <sheetData>
    <row r="1" spans="1:7" ht="15.75">
      <c r="A1" s="289" t="str">
        <f>СпВ!A1</f>
        <v>Кубок Башкортостана</v>
      </c>
      <c r="B1" s="289"/>
      <c r="C1" s="289"/>
      <c r="D1" s="289"/>
      <c r="E1" s="289"/>
      <c r="F1" s="289"/>
      <c r="G1" s="289"/>
    </row>
    <row r="2" spans="1:7" ht="15.75">
      <c r="A2" s="289" t="str">
        <f>СпВ!A2</f>
        <v>Полуфинал ветеранов Турнира Международный день инвалидов</v>
      </c>
      <c r="B2" s="289"/>
      <c r="C2" s="289"/>
      <c r="D2" s="289"/>
      <c r="E2" s="289"/>
      <c r="F2" s="289"/>
      <c r="G2" s="289"/>
    </row>
    <row r="3" spans="1:7" ht="15.75">
      <c r="A3" s="288">
        <f>СпВ!A3</f>
        <v>40510</v>
      </c>
      <c r="B3" s="288"/>
      <c r="C3" s="288"/>
      <c r="D3" s="288"/>
      <c r="E3" s="288"/>
      <c r="F3" s="288"/>
      <c r="G3" s="288"/>
    </row>
    <row r="4" spans="1:7" ht="12.75">
      <c r="A4" s="168"/>
      <c r="B4" s="168"/>
      <c r="C4" s="168"/>
      <c r="D4" s="168"/>
      <c r="E4" s="168"/>
      <c r="F4" s="168"/>
      <c r="G4" s="168"/>
    </row>
    <row r="5" spans="1:19" ht="10.5" customHeight="1">
      <c r="A5" s="169">
        <v>1</v>
      </c>
      <c r="B5" s="170" t="str">
        <f>СпВ!A7</f>
        <v>Шариков Сергей</v>
      </c>
      <c r="C5" s="168"/>
      <c r="D5" s="168"/>
      <c r="E5" s="168"/>
      <c r="F5" s="168"/>
      <c r="G5" s="168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0.5" customHeight="1">
      <c r="A6" s="168"/>
      <c r="B6" s="172">
        <v>1</v>
      </c>
      <c r="C6" s="173" t="s">
        <v>116</v>
      </c>
      <c r="D6" s="168"/>
      <c r="E6" s="174"/>
      <c r="F6" s="168"/>
      <c r="G6" s="168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ht="10.5" customHeight="1">
      <c r="A7" s="169">
        <v>32</v>
      </c>
      <c r="B7" s="175" t="str">
        <f>СпВ!A38</f>
        <v>нет</v>
      </c>
      <c r="C7" s="176"/>
      <c r="D7" s="168"/>
      <c r="E7" s="168"/>
      <c r="F7" s="168"/>
      <c r="G7" s="168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</row>
    <row r="8" spans="1:19" ht="10.5" customHeight="1">
      <c r="A8" s="168"/>
      <c r="B8" s="168"/>
      <c r="C8" s="172">
        <v>17</v>
      </c>
      <c r="D8" s="173" t="s">
        <v>116</v>
      </c>
      <c r="E8" s="168"/>
      <c r="F8" s="168"/>
      <c r="G8" s="168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</row>
    <row r="9" spans="1:19" ht="10.5" customHeight="1">
      <c r="A9" s="169">
        <v>17</v>
      </c>
      <c r="B9" s="170" t="str">
        <f>СпВ!A23</f>
        <v>Хамитов Мурат</v>
      </c>
      <c r="C9" s="176"/>
      <c r="D9" s="176"/>
      <c r="E9" s="168"/>
      <c r="F9" s="168"/>
      <c r="G9" s="168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spans="1:19" ht="10.5" customHeight="1">
      <c r="A10" s="168"/>
      <c r="B10" s="172">
        <v>2</v>
      </c>
      <c r="C10" s="177" t="s">
        <v>130</v>
      </c>
      <c r="D10" s="176"/>
      <c r="E10" s="168"/>
      <c r="F10" s="168"/>
      <c r="G10" s="168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</row>
    <row r="11" spans="1:19" ht="10.5" customHeight="1">
      <c r="A11" s="169">
        <v>16</v>
      </c>
      <c r="B11" s="175" t="str">
        <f>СпВ!A22</f>
        <v>Нестеренко Георгий</v>
      </c>
      <c r="C11" s="168"/>
      <c r="D11" s="176"/>
      <c r="E11" s="168"/>
      <c r="F11" s="168"/>
      <c r="G11" s="168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19" ht="10.5" customHeight="1">
      <c r="A12" s="168"/>
      <c r="B12" s="168"/>
      <c r="C12" s="168"/>
      <c r="D12" s="172">
        <v>25</v>
      </c>
      <c r="E12" s="173" t="s">
        <v>116</v>
      </c>
      <c r="F12" s="168"/>
      <c r="G12" s="178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</row>
    <row r="13" spans="1:19" ht="12" customHeight="1">
      <c r="A13" s="169">
        <v>9</v>
      </c>
      <c r="B13" s="170" t="str">
        <f>СпВ!A15</f>
        <v>Полушин Сергей</v>
      </c>
      <c r="C13" s="168"/>
      <c r="D13" s="176"/>
      <c r="E13" s="176"/>
      <c r="F13" s="168"/>
      <c r="G13" s="178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</row>
    <row r="14" spans="1:19" ht="12" customHeight="1">
      <c r="A14" s="168"/>
      <c r="B14" s="172">
        <v>3</v>
      </c>
      <c r="C14" s="173" t="s">
        <v>124</v>
      </c>
      <c r="D14" s="176"/>
      <c r="E14" s="176"/>
      <c r="F14" s="168"/>
      <c r="G14" s="178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</row>
    <row r="15" spans="1:19" ht="12" customHeight="1">
      <c r="A15" s="169">
        <v>24</v>
      </c>
      <c r="B15" s="175" t="str">
        <f>СпВ!A30</f>
        <v>нет</v>
      </c>
      <c r="C15" s="176"/>
      <c r="D15" s="176"/>
      <c r="E15" s="176"/>
      <c r="F15" s="168"/>
      <c r="G15" s="178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</row>
    <row r="16" spans="1:19" ht="12" customHeight="1">
      <c r="A16" s="168"/>
      <c r="B16" s="168"/>
      <c r="C16" s="172">
        <v>18</v>
      </c>
      <c r="D16" s="177" t="s">
        <v>123</v>
      </c>
      <c r="E16" s="176"/>
      <c r="F16" s="168"/>
      <c r="G16" s="178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</row>
    <row r="17" spans="1:19" ht="12" customHeight="1">
      <c r="A17" s="169">
        <v>25</v>
      </c>
      <c r="B17" s="170" t="str">
        <f>СпВ!A31</f>
        <v>нет</v>
      </c>
      <c r="C17" s="176"/>
      <c r="D17" s="168"/>
      <c r="E17" s="176"/>
      <c r="F17" s="168"/>
      <c r="G17" s="178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ht="12" customHeight="1">
      <c r="A18" s="168"/>
      <c r="B18" s="172">
        <v>4</v>
      </c>
      <c r="C18" s="177" t="s">
        <v>123</v>
      </c>
      <c r="D18" s="168"/>
      <c r="E18" s="176"/>
      <c r="F18" s="168"/>
      <c r="G18" s="168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</row>
    <row r="19" spans="1:19" ht="12" customHeight="1">
      <c r="A19" s="169">
        <v>8</v>
      </c>
      <c r="B19" s="175" t="str">
        <f>СпВ!A14</f>
        <v>Тодрамович Александр</v>
      </c>
      <c r="C19" s="168"/>
      <c r="D19" s="168"/>
      <c r="E19" s="176"/>
      <c r="F19" s="168"/>
      <c r="G19" s="168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</row>
    <row r="20" spans="1:19" ht="12" customHeight="1">
      <c r="A20" s="168"/>
      <c r="B20" s="168"/>
      <c r="C20" s="168"/>
      <c r="D20" s="168"/>
      <c r="E20" s="172">
        <v>29</v>
      </c>
      <c r="F20" s="173" t="s">
        <v>116</v>
      </c>
      <c r="G20" s="168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ht="12" customHeight="1">
      <c r="A21" s="169">
        <v>5</v>
      </c>
      <c r="B21" s="170" t="str">
        <f>СпВ!A11</f>
        <v>Стародубцев Олег</v>
      </c>
      <c r="C21" s="168"/>
      <c r="D21" s="168"/>
      <c r="E21" s="176"/>
      <c r="F21" s="176"/>
      <c r="G21" s="168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2" customHeight="1">
      <c r="A22" s="168"/>
      <c r="B22" s="172">
        <v>5</v>
      </c>
      <c r="C22" s="173" t="s">
        <v>120</v>
      </c>
      <c r="D22" s="168"/>
      <c r="E22" s="176"/>
      <c r="F22" s="176"/>
      <c r="G22" s="168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ht="12" customHeight="1">
      <c r="A23" s="169">
        <v>28</v>
      </c>
      <c r="B23" s="175" t="str">
        <f>СпВ!A34</f>
        <v>нет</v>
      </c>
      <c r="C23" s="176"/>
      <c r="D23" s="168"/>
      <c r="E23" s="176"/>
      <c r="F23" s="176"/>
      <c r="G23" s="168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12" customHeight="1">
      <c r="A24" s="168"/>
      <c r="B24" s="168"/>
      <c r="C24" s="172">
        <v>19</v>
      </c>
      <c r="D24" s="173" t="s">
        <v>120</v>
      </c>
      <c r="E24" s="176"/>
      <c r="F24" s="176"/>
      <c r="G24" s="168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</row>
    <row r="25" spans="1:19" ht="12" customHeight="1">
      <c r="A25" s="169">
        <v>21</v>
      </c>
      <c r="B25" s="170" t="str">
        <f>СпВ!A27</f>
        <v>Хакимова Фиоза</v>
      </c>
      <c r="C25" s="176"/>
      <c r="D25" s="176"/>
      <c r="E25" s="176"/>
      <c r="F25" s="176"/>
      <c r="G25" s="168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</row>
    <row r="26" spans="1:19" ht="12" customHeight="1">
      <c r="A26" s="168"/>
      <c r="B26" s="172">
        <v>6</v>
      </c>
      <c r="C26" s="177" t="s">
        <v>126</v>
      </c>
      <c r="D26" s="176"/>
      <c r="E26" s="176"/>
      <c r="F26" s="176"/>
      <c r="G26" s="16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2" customHeight="1">
      <c r="A27" s="169">
        <v>12</v>
      </c>
      <c r="B27" s="175" t="str">
        <f>СпВ!A18</f>
        <v>Муллаяров Рафхат</v>
      </c>
      <c r="C27" s="168"/>
      <c r="D27" s="176"/>
      <c r="E27" s="176"/>
      <c r="F27" s="176"/>
      <c r="G27" s="168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</row>
    <row r="28" spans="1:19" ht="12" customHeight="1">
      <c r="A28" s="168"/>
      <c r="B28" s="168"/>
      <c r="C28" s="168"/>
      <c r="D28" s="172">
        <v>26</v>
      </c>
      <c r="E28" s="177" t="s">
        <v>120</v>
      </c>
      <c r="F28" s="176"/>
      <c r="G28" s="168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</row>
    <row r="29" spans="1:19" ht="12" customHeight="1">
      <c r="A29" s="169">
        <v>13</v>
      </c>
      <c r="B29" s="170" t="str">
        <f>СпВ!A19</f>
        <v>Могилевская Инесса</v>
      </c>
      <c r="C29" s="168"/>
      <c r="D29" s="176"/>
      <c r="E29" s="168"/>
      <c r="F29" s="176"/>
      <c r="G29" s="168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</row>
    <row r="30" spans="1:19" ht="12" customHeight="1">
      <c r="A30" s="168"/>
      <c r="B30" s="172">
        <v>7</v>
      </c>
      <c r="C30" s="173" t="s">
        <v>127</v>
      </c>
      <c r="D30" s="176"/>
      <c r="E30" s="168"/>
      <c r="F30" s="176"/>
      <c r="G30" s="168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</row>
    <row r="31" spans="1:19" ht="12" customHeight="1">
      <c r="A31" s="169">
        <v>20</v>
      </c>
      <c r="B31" s="175" t="str">
        <f>СпВ!A26</f>
        <v>Кузнецов Олег</v>
      </c>
      <c r="C31" s="176"/>
      <c r="D31" s="176"/>
      <c r="E31" s="168"/>
      <c r="F31" s="176"/>
      <c r="G31" s="168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</row>
    <row r="32" spans="1:19" ht="12" customHeight="1">
      <c r="A32" s="168"/>
      <c r="B32" s="168"/>
      <c r="C32" s="172">
        <v>20</v>
      </c>
      <c r="D32" s="177" t="s">
        <v>119</v>
      </c>
      <c r="E32" s="168"/>
      <c r="F32" s="176"/>
      <c r="G32" s="168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</row>
    <row r="33" spans="1:19" ht="12" customHeight="1">
      <c r="A33" s="169">
        <v>29</v>
      </c>
      <c r="B33" s="170" t="str">
        <f>СпВ!A35</f>
        <v>нет</v>
      </c>
      <c r="C33" s="176"/>
      <c r="D33" s="168"/>
      <c r="E33" s="168"/>
      <c r="F33" s="176"/>
      <c r="G33" s="168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</row>
    <row r="34" spans="1:19" ht="12" customHeight="1">
      <c r="A34" s="168"/>
      <c r="B34" s="172">
        <v>8</v>
      </c>
      <c r="C34" s="177" t="s">
        <v>119</v>
      </c>
      <c r="D34" s="168"/>
      <c r="E34" s="168"/>
      <c r="F34" s="176"/>
      <c r="G34" s="168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</row>
    <row r="35" spans="1:19" ht="12" customHeight="1">
      <c r="A35" s="169">
        <v>4</v>
      </c>
      <c r="B35" s="175" t="str">
        <f>СпВ!A10</f>
        <v>Хубатулин Ринат</v>
      </c>
      <c r="C35" s="168"/>
      <c r="D35" s="168"/>
      <c r="E35" s="168"/>
      <c r="F35" s="176"/>
      <c r="G35" s="168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</row>
    <row r="36" spans="1:19" ht="12" customHeight="1">
      <c r="A36" s="168"/>
      <c r="B36" s="168"/>
      <c r="C36" s="168"/>
      <c r="D36" s="168"/>
      <c r="E36" s="168"/>
      <c r="F36" s="172">
        <v>31</v>
      </c>
      <c r="G36" s="173" t="s">
        <v>116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2" customHeight="1">
      <c r="A37" s="169">
        <v>3</v>
      </c>
      <c r="B37" s="170" t="str">
        <f>СпВ!A9</f>
        <v>Барышев Сергей</v>
      </c>
      <c r="C37" s="168"/>
      <c r="D37" s="168"/>
      <c r="E37" s="168"/>
      <c r="F37" s="176"/>
      <c r="G37" s="179" t="s">
        <v>35</v>
      </c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</row>
    <row r="38" spans="1:19" ht="12" customHeight="1">
      <c r="A38" s="168"/>
      <c r="B38" s="172">
        <v>9</v>
      </c>
      <c r="C38" s="173" t="s">
        <v>118</v>
      </c>
      <c r="D38" s="168"/>
      <c r="E38" s="168"/>
      <c r="F38" s="176"/>
      <c r="G38" s="168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</row>
    <row r="39" spans="1:19" ht="12" customHeight="1">
      <c r="A39" s="169">
        <v>30</v>
      </c>
      <c r="B39" s="175" t="str">
        <f>СпВ!A36</f>
        <v>нет</v>
      </c>
      <c r="C39" s="176"/>
      <c r="D39" s="168"/>
      <c r="E39" s="168"/>
      <c r="F39" s="176"/>
      <c r="G39" s="168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</row>
    <row r="40" spans="1:19" ht="12" customHeight="1">
      <c r="A40" s="168"/>
      <c r="B40" s="168"/>
      <c r="C40" s="172">
        <v>21</v>
      </c>
      <c r="D40" s="173" t="s">
        <v>118</v>
      </c>
      <c r="E40" s="168"/>
      <c r="F40" s="176"/>
      <c r="G40" s="168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</row>
    <row r="41" spans="1:19" ht="12" customHeight="1">
      <c r="A41" s="169">
        <v>19</v>
      </c>
      <c r="B41" s="170" t="str">
        <f>СпВ!A25</f>
        <v>Тарараев Петр</v>
      </c>
      <c r="C41" s="176"/>
      <c r="D41" s="176"/>
      <c r="E41" s="168"/>
      <c r="F41" s="176"/>
      <c r="G41" s="168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</row>
    <row r="42" spans="1:19" ht="12" customHeight="1">
      <c r="A42" s="168"/>
      <c r="B42" s="172">
        <v>10</v>
      </c>
      <c r="C42" s="177" t="s">
        <v>92</v>
      </c>
      <c r="D42" s="176"/>
      <c r="E42" s="168"/>
      <c r="F42" s="176"/>
      <c r="G42" s="168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</row>
    <row r="43" spans="1:19" ht="12" customHeight="1">
      <c r="A43" s="169">
        <v>14</v>
      </c>
      <c r="B43" s="175" t="str">
        <f>СпВ!A20</f>
        <v>Толкачев Иван</v>
      </c>
      <c r="C43" s="168"/>
      <c r="D43" s="176"/>
      <c r="E43" s="168"/>
      <c r="F43" s="176"/>
      <c r="G43" s="168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</row>
    <row r="44" spans="1:19" ht="12" customHeight="1">
      <c r="A44" s="168"/>
      <c r="B44" s="168"/>
      <c r="C44" s="168"/>
      <c r="D44" s="172">
        <v>27</v>
      </c>
      <c r="E44" s="173" t="s">
        <v>121</v>
      </c>
      <c r="F44" s="176"/>
      <c r="G44" s="168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19" ht="12" customHeight="1">
      <c r="A45" s="169">
        <v>11</v>
      </c>
      <c r="B45" s="170" t="str">
        <f>СпВ!A17</f>
        <v>Шапошников Александр</v>
      </c>
      <c r="C45" s="168"/>
      <c r="D45" s="176"/>
      <c r="E45" s="176"/>
      <c r="F45" s="176"/>
      <c r="G45" s="168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</row>
    <row r="46" spans="1:19" ht="12" customHeight="1">
      <c r="A46" s="168"/>
      <c r="B46" s="172">
        <v>11</v>
      </c>
      <c r="C46" s="173" t="s">
        <v>125</v>
      </c>
      <c r="D46" s="176"/>
      <c r="E46" s="176"/>
      <c r="F46" s="176"/>
      <c r="G46" s="168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</row>
    <row r="47" spans="1:19" ht="12" customHeight="1">
      <c r="A47" s="169">
        <v>22</v>
      </c>
      <c r="B47" s="175" t="str">
        <f>СпВ!A28</f>
        <v>Гизатуллина Таскира</v>
      </c>
      <c r="C47" s="176"/>
      <c r="D47" s="176"/>
      <c r="E47" s="176"/>
      <c r="F47" s="176"/>
      <c r="G47" s="168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</row>
    <row r="48" spans="1:19" ht="12" customHeight="1">
      <c r="A48" s="168"/>
      <c r="B48" s="168"/>
      <c r="C48" s="172">
        <v>22</v>
      </c>
      <c r="D48" s="177" t="s">
        <v>121</v>
      </c>
      <c r="E48" s="176"/>
      <c r="F48" s="176"/>
      <c r="G48" s="168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</row>
    <row r="49" spans="1:19" ht="12" customHeight="1">
      <c r="A49" s="169">
        <v>27</v>
      </c>
      <c r="B49" s="170" t="str">
        <f>СпВ!A33</f>
        <v>нет</v>
      </c>
      <c r="C49" s="176"/>
      <c r="D49" s="168"/>
      <c r="E49" s="176"/>
      <c r="F49" s="176"/>
      <c r="G49" s="168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</row>
    <row r="50" spans="1:19" ht="12" customHeight="1">
      <c r="A50" s="168"/>
      <c r="B50" s="172">
        <v>12</v>
      </c>
      <c r="C50" s="177" t="s">
        <v>121</v>
      </c>
      <c r="D50" s="168"/>
      <c r="E50" s="176"/>
      <c r="F50" s="176"/>
      <c r="G50" s="168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</row>
    <row r="51" spans="1:19" ht="12" customHeight="1">
      <c r="A51" s="169">
        <v>6</v>
      </c>
      <c r="B51" s="175" t="str">
        <f>СпВ!A12</f>
        <v>Фаткулин Раис</v>
      </c>
      <c r="C51" s="168"/>
      <c r="D51" s="168"/>
      <c r="E51" s="176"/>
      <c r="F51" s="176"/>
      <c r="G51" s="168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</row>
    <row r="52" spans="1:19" ht="12" customHeight="1">
      <c r="A52" s="168"/>
      <c r="B52" s="168"/>
      <c r="C52" s="168"/>
      <c r="D52" s="168"/>
      <c r="E52" s="172">
        <v>30</v>
      </c>
      <c r="F52" s="177" t="s">
        <v>121</v>
      </c>
      <c r="G52" s="168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</row>
    <row r="53" spans="1:19" ht="12" customHeight="1">
      <c r="A53" s="169">
        <v>7</v>
      </c>
      <c r="B53" s="170" t="str">
        <f>СпВ!A13</f>
        <v>Семенов Юрий</v>
      </c>
      <c r="C53" s="168"/>
      <c r="D53" s="168"/>
      <c r="E53" s="176"/>
      <c r="F53" s="168"/>
      <c r="G53" s="168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</row>
    <row r="54" spans="1:19" ht="12" customHeight="1">
      <c r="A54" s="168"/>
      <c r="B54" s="172">
        <v>13</v>
      </c>
      <c r="C54" s="173" t="s">
        <v>122</v>
      </c>
      <c r="D54" s="168"/>
      <c r="E54" s="176"/>
      <c r="F54" s="168"/>
      <c r="G54" s="168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</row>
    <row r="55" spans="1:19" ht="12" customHeight="1">
      <c r="A55" s="169">
        <v>26</v>
      </c>
      <c r="B55" s="175" t="str">
        <f>СпВ!A32</f>
        <v>нет</v>
      </c>
      <c r="C55" s="176"/>
      <c r="D55" s="168"/>
      <c r="E55" s="176"/>
      <c r="F55" s="168"/>
      <c r="G55" s="168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</row>
    <row r="56" spans="1:19" ht="12" customHeight="1">
      <c r="A56" s="168"/>
      <c r="B56" s="168"/>
      <c r="C56" s="172">
        <v>23</v>
      </c>
      <c r="D56" s="173" t="s">
        <v>122</v>
      </c>
      <c r="E56" s="176"/>
      <c r="F56" s="180">
        <v>-31</v>
      </c>
      <c r="G56" s="170" t="str">
        <f>IF(G36=F20,F52,IF(G36=F52,F20,0))</f>
        <v>Фаткулин Раис</v>
      </c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</row>
    <row r="57" spans="1:19" ht="12" customHeight="1">
      <c r="A57" s="169">
        <v>23</v>
      </c>
      <c r="B57" s="170" t="str">
        <f>СпВ!A29</f>
        <v>нет</v>
      </c>
      <c r="C57" s="176"/>
      <c r="D57" s="176"/>
      <c r="E57" s="176"/>
      <c r="F57" s="168"/>
      <c r="G57" s="179" t="s">
        <v>36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</row>
    <row r="58" spans="1:19" ht="12" customHeight="1">
      <c r="A58" s="168"/>
      <c r="B58" s="172">
        <v>14</v>
      </c>
      <c r="C58" s="177" t="s">
        <v>82</v>
      </c>
      <c r="D58" s="176"/>
      <c r="E58" s="176"/>
      <c r="F58" s="168"/>
      <c r="G58" s="168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</row>
    <row r="59" spans="1:19" ht="12" customHeight="1">
      <c r="A59" s="169">
        <v>10</v>
      </c>
      <c r="B59" s="175" t="str">
        <f>СпВ!A16</f>
        <v>Прокофьев Михаил</v>
      </c>
      <c r="C59" s="168"/>
      <c r="D59" s="176"/>
      <c r="E59" s="176"/>
      <c r="F59" s="168"/>
      <c r="G59" s="168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</row>
    <row r="60" spans="1:19" ht="12" customHeight="1">
      <c r="A60" s="168"/>
      <c r="B60" s="168"/>
      <c r="C60" s="168"/>
      <c r="D60" s="172">
        <v>28</v>
      </c>
      <c r="E60" s="177" t="s">
        <v>122</v>
      </c>
      <c r="F60" s="168"/>
      <c r="G60" s="168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</row>
    <row r="61" spans="1:19" ht="12" customHeight="1">
      <c r="A61" s="169">
        <v>15</v>
      </c>
      <c r="B61" s="170" t="str">
        <f>СпВ!A21</f>
        <v>Зиновьев Александр</v>
      </c>
      <c r="C61" s="168"/>
      <c r="D61" s="176"/>
      <c r="E61" s="168"/>
      <c r="F61" s="168"/>
      <c r="G61" s="168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</row>
    <row r="62" spans="1:19" ht="12" customHeight="1">
      <c r="A62" s="168"/>
      <c r="B62" s="172">
        <v>15</v>
      </c>
      <c r="C62" s="173" t="s">
        <v>128</v>
      </c>
      <c r="D62" s="176"/>
      <c r="E62" s="169">
        <v>-58</v>
      </c>
      <c r="F62" s="170" t="str">
        <f>IF(Встр2!H14=Встр2!G10,Встр2!G18,IF(Встр2!H14=Встр2!G18,Встр2!G10,0))</f>
        <v>Тодрамович Александр</v>
      </c>
      <c r="G62" s="168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</row>
    <row r="63" spans="1:19" ht="12" customHeight="1">
      <c r="A63" s="169">
        <v>18</v>
      </c>
      <c r="B63" s="175" t="str">
        <f>СпВ!A24</f>
        <v>Куряева Валентина</v>
      </c>
      <c r="C63" s="176"/>
      <c r="D63" s="176"/>
      <c r="E63" s="168"/>
      <c r="F63" s="172">
        <v>61</v>
      </c>
      <c r="G63" s="173" t="s">
        <v>120</v>
      </c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</row>
    <row r="64" spans="1:19" ht="12" customHeight="1">
      <c r="A64" s="168"/>
      <c r="B64" s="168"/>
      <c r="C64" s="172">
        <v>24</v>
      </c>
      <c r="D64" s="177" t="s">
        <v>117</v>
      </c>
      <c r="E64" s="169">
        <v>-59</v>
      </c>
      <c r="F64" s="175" t="str">
        <f>IF(Встр2!H30=Встр2!G26,Встр2!G34,IF(Встр2!H30=Встр2!G34,Встр2!G26,0))</f>
        <v>Стародубцев Олег</v>
      </c>
      <c r="G64" s="179" t="s">
        <v>39</v>
      </c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</row>
    <row r="65" spans="1:19" ht="12" customHeight="1">
      <c r="A65" s="169">
        <v>31</v>
      </c>
      <c r="B65" s="170" t="str">
        <f>СпВ!A37</f>
        <v>нет</v>
      </c>
      <c r="C65" s="176"/>
      <c r="D65" s="168"/>
      <c r="E65" s="168"/>
      <c r="F65" s="169">
        <v>-61</v>
      </c>
      <c r="G65" s="170" t="str">
        <f>IF(G63=F62,F64,IF(G63=F64,F62,0))</f>
        <v>Тодрамович Александр</v>
      </c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</row>
    <row r="66" spans="1:19" ht="12" customHeight="1">
      <c r="A66" s="168"/>
      <c r="B66" s="172">
        <v>16</v>
      </c>
      <c r="C66" s="177" t="s">
        <v>117</v>
      </c>
      <c r="D66" s="168"/>
      <c r="E66" s="168"/>
      <c r="F66" s="168"/>
      <c r="G66" s="179" t="s">
        <v>40</v>
      </c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</row>
    <row r="67" spans="1:19" ht="12" customHeight="1">
      <c r="A67" s="169">
        <v>2</v>
      </c>
      <c r="B67" s="175" t="str">
        <f>СпВ!A8</f>
        <v>Коротеев Георгий</v>
      </c>
      <c r="C67" s="168"/>
      <c r="D67" s="168"/>
      <c r="E67" s="169">
        <v>-56</v>
      </c>
      <c r="F67" s="170" t="str">
        <f>IF(Встр2!G10=Встр2!F6,Встр2!F14,IF(Встр2!G10=Встр2!F14,Встр2!F6,0))</f>
        <v>Хубатулин Ринат</v>
      </c>
      <c r="G67" s="168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</row>
    <row r="68" spans="1:19" ht="12" customHeight="1">
      <c r="A68" s="168"/>
      <c r="B68" s="168"/>
      <c r="C68" s="168"/>
      <c r="D68" s="168"/>
      <c r="E68" s="168"/>
      <c r="F68" s="172">
        <v>62</v>
      </c>
      <c r="G68" s="173" t="s">
        <v>119</v>
      </c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</row>
    <row r="69" spans="1:19" ht="12" customHeight="1">
      <c r="A69" s="169">
        <v>-52</v>
      </c>
      <c r="B69" s="170" t="str">
        <f>IF(Встр2!F6=Встр2!E4,Встр2!E8,IF(Встр2!F6=Встр2!E8,Встр2!E4,0))</f>
        <v>Прокофьев Михаил</v>
      </c>
      <c r="C69" s="168"/>
      <c r="D69" s="168"/>
      <c r="E69" s="169">
        <v>-57</v>
      </c>
      <c r="F69" s="175" t="str">
        <f>IF(Встр2!G26=Встр2!F22,Встр2!F30,IF(Встр2!G26=Встр2!F30,Встр2!F22,0))</f>
        <v>Барышев Сергей</v>
      </c>
      <c r="G69" s="179" t="s">
        <v>42</v>
      </c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</row>
    <row r="70" spans="1:19" ht="12" customHeight="1">
      <c r="A70" s="168"/>
      <c r="B70" s="172">
        <v>63</v>
      </c>
      <c r="C70" s="173" t="s">
        <v>125</v>
      </c>
      <c r="D70" s="168"/>
      <c r="E70" s="168"/>
      <c r="F70" s="169">
        <v>-62</v>
      </c>
      <c r="G70" s="170" t="str">
        <f>IF(G68=F67,F69,IF(G68=F69,F67,0))</f>
        <v>Барышев Сергей</v>
      </c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</row>
    <row r="71" spans="1:19" ht="12" customHeight="1">
      <c r="A71" s="169">
        <v>-53</v>
      </c>
      <c r="B71" s="175" t="str">
        <f>IF(Встр2!F14=Встр2!E12,Встр2!E16,IF(Встр2!F14=Встр2!E16,Встр2!E12,0))</f>
        <v>Шапошников Александр</v>
      </c>
      <c r="C71" s="176"/>
      <c r="D71" s="181"/>
      <c r="E71" s="168"/>
      <c r="F71" s="168"/>
      <c r="G71" s="179" t="s">
        <v>44</v>
      </c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</row>
    <row r="72" spans="1:19" ht="12" customHeight="1">
      <c r="A72" s="168"/>
      <c r="B72" s="168"/>
      <c r="C72" s="172">
        <v>65</v>
      </c>
      <c r="D72" s="173" t="s">
        <v>124</v>
      </c>
      <c r="E72" s="169">
        <v>-63</v>
      </c>
      <c r="F72" s="170" t="str">
        <f>IF(C70=B69,B71,IF(C70=B71,B69,0))</f>
        <v>Прокофьев Михаил</v>
      </c>
      <c r="G72" s="168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19" ht="12" customHeight="1">
      <c r="A73" s="169">
        <v>-54</v>
      </c>
      <c r="B73" s="170" t="str">
        <f>IF(Встр2!F22=Встр2!E20,Встр2!E24,IF(Встр2!F22=Встр2!E24,Встр2!E20,0))</f>
        <v>Могилевская Инесса</v>
      </c>
      <c r="C73" s="176"/>
      <c r="D73" s="182" t="s">
        <v>41</v>
      </c>
      <c r="E73" s="168"/>
      <c r="F73" s="172">
        <v>66</v>
      </c>
      <c r="G73" s="173" t="s">
        <v>127</v>
      </c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</row>
    <row r="74" spans="1:19" ht="12" customHeight="1">
      <c r="A74" s="168"/>
      <c r="B74" s="172">
        <v>64</v>
      </c>
      <c r="C74" s="177" t="s">
        <v>124</v>
      </c>
      <c r="D74" s="183"/>
      <c r="E74" s="169">
        <v>-64</v>
      </c>
      <c r="F74" s="175" t="str">
        <f>IF(C74=B73,B75,IF(C74=B75,B73,0))</f>
        <v>Могилевская Инесса</v>
      </c>
      <c r="G74" s="179" t="s">
        <v>45</v>
      </c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</row>
    <row r="75" spans="1:19" ht="12" customHeight="1">
      <c r="A75" s="169">
        <v>-55</v>
      </c>
      <c r="B75" s="175" t="str">
        <f>IF(Встр2!F30=Встр2!E28,Встр2!E32,IF(Встр2!F30=Встр2!E32,Встр2!E28,0))</f>
        <v>Полушин Сергей</v>
      </c>
      <c r="C75" s="169">
        <v>-65</v>
      </c>
      <c r="D75" s="170" t="str">
        <f>IF(D72=C70,C74,IF(D72=C74,C70,0))</f>
        <v>Шапошников Александр</v>
      </c>
      <c r="E75" s="168"/>
      <c r="F75" s="169">
        <v>-66</v>
      </c>
      <c r="G75" s="170" t="str">
        <f>IF(G73=F72,F74,IF(G73=F74,F72,0))</f>
        <v>Прокофьев Михаил</v>
      </c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</row>
    <row r="76" spans="1:19" ht="12" customHeight="1">
      <c r="A76" s="168"/>
      <c r="B76" s="168"/>
      <c r="C76" s="168"/>
      <c r="D76" s="179" t="s">
        <v>43</v>
      </c>
      <c r="E76" s="168"/>
      <c r="F76" s="168"/>
      <c r="G76" s="179" t="s">
        <v>46</v>
      </c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</row>
    <row r="77" spans="8:19" ht="9" customHeight="1"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</row>
    <row r="78" spans="8:19" ht="9" customHeight="1"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</row>
    <row r="79" spans="1:19" ht="9" customHeight="1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</row>
    <row r="80" spans="1:19" ht="12.7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84" customWidth="1"/>
    <col min="2" max="2" width="13.875" style="184" customWidth="1"/>
    <col min="3" max="8" width="12.75390625" style="184" customWidth="1"/>
    <col min="9" max="11" width="6.75390625" style="184" customWidth="1"/>
    <col min="12" max="16384" width="9.125" style="184" customWidth="1"/>
  </cols>
  <sheetData>
    <row r="1" spans="1:11" ht="15.75">
      <c r="A1" s="291" t="str">
        <f>СпВ!A1</f>
        <v>Кубок Башкортостана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5.75">
      <c r="A2" s="289" t="str">
        <f>СпВ!A2</f>
        <v>Полуфинал ветеранов Турнира Международный день инвалидов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5.75">
      <c r="A3" s="288">
        <f>СпВ!A3</f>
        <v>40510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9" ht="12.75">
      <c r="A4" s="169">
        <v>-1</v>
      </c>
      <c r="B4" s="170" t="str">
        <f>IF(Встр1!C6=Встр1!B5,Встр1!B7,IF(Встр1!C6=Встр1!B7,Встр1!B5,0))</f>
        <v>нет</v>
      </c>
      <c r="C4" s="168"/>
      <c r="D4" s="169">
        <v>-25</v>
      </c>
      <c r="E4" s="170" t="str">
        <f>IF(Встр1!E12=Встр1!D8,Встр1!D16,IF(Встр1!E12=Встр1!D16,Встр1!D8,0))</f>
        <v>Тодрамович Александр</v>
      </c>
      <c r="F4" s="168"/>
      <c r="G4" s="168"/>
      <c r="H4" s="168"/>
      <c r="I4" s="168"/>
      <c r="J4" s="168"/>
      <c r="K4" s="168"/>
      <c r="L4" s="185"/>
      <c r="M4" s="185"/>
      <c r="N4" s="185"/>
      <c r="O4" s="185"/>
      <c r="P4" s="185"/>
      <c r="Q4" s="185"/>
      <c r="R4" s="185"/>
      <c r="S4" s="185"/>
    </row>
    <row r="5" spans="1:19" ht="12.75">
      <c r="A5" s="169"/>
      <c r="B5" s="172">
        <v>32</v>
      </c>
      <c r="C5" s="186" t="s">
        <v>129</v>
      </c>
      <c r="D5" s="168"/>
      <c r="E5" s="176"/>
      <c r="F5" s="168"/>
      <c r="G5" s="168"/>
      <c r="H5" s="168"/>
      <c r="I5" s="168"/>
      <c r="J5" s="168"/>
      <c r="K5" s="168"/>
      <c r="L5" s="185"/>
      <c r="M5" s="185"/>
      <c r="N5" s="185"/>
      <c r="O5" s="185"/>
      <c r="P5" s="185"/>
      <c r="Q5" s="185"/>
      <c r="R5" s="185"/>
      <c r="S5" s="185"/>
    </row>
    <row r="6" spans="1:19" ht="12.75">
      <c r="A6" s="169">
        <v>-2</v>
      </c>
      <c r="B6" s="175" t="str">
        <f>IF(Встр1!C10=Встр1!B9,Встр1!B11,IF(Встр1!C10=Встр1!B11,Встр1!B9,0))</f>
        <v>Нестеренко Георгий</v>
      </c>
      <c r="C6" s="172">
        <v>40</v>
      </c>
      <c r="D6" s="186" t="s">
        <v>128</v>
      </c>
      <c r="E6" s="172">
        <v>52</v>
      </c>
      <c r="F6" s="186" t="s">
        <v>123</v>
      </c>
      <c r="G6" s="168"/>
      <c r="H6" s="168"/>
      <c r="I6" s="168"/>
      <c r="J6" s="168"/>
      <c r="K6" s="168"/>
      <c r="L6" s="185"/>
      <c r="M6" s="185"/>
      <c r="N6" s="185"/>
      <c r="O6" s="185"/>
      <c r="P6" s="185"/>
      <c r="Q6" s="185"/>
      <c r="R6" s="185"/>
      <c r="S6" s="185"/>
    </row>
    <row r="7" spans="1:19" ht="12.75">
      <c r="A7" s="169"/>
      <c r="B7" s="169">
        <v>-24</v>
      </c>
      <c r="C7" s="175" t="str">
        <f>IF(Встр1!D64=Встр1!C62,Встр1!C66,IF(Встр1!D64=Встр1!C66,Встр1!C62,0))</f>
        <v>Зиновьев Александр</v>
      </c>
      <c r="D7" s="176"/>
      <c r="E7" s="176"/>
      <c r="F7" s="176"/>
      <c r="G7" s="168"/>
      <c r="H7" s="168"/>
      <c r="I7" s="168"/>
      <c r="J7" s="168"/>
      <c r="K7" s="168"/>
      <c r="L7" s="185"/>
      <c r="M7" s="185"/>
      <c r="N7" s="185"/>
      <c r="O7" s="185"/>
      <c r="P7" s="185"/>
      <c r="Q7" s="185"/>
      <c r="R7" s="185"/>
      <c r="S7" s="185"/>
    </row>
    <row r="8" spans="1:19" ht="12.75">
      <c r="A8" s="169">
        <v>-3</v>
      </c>
      <c r="B8" s="170" t="str">
        <f>IF(Встр1!C14=Встр1!B13,Встр1!B15,IF(Встр1!C14=Встр1!B15,Встр1!B13,0))</f>
        <v>нет</v>
      </c>
      <c r="C8" s="168"/>
      <c r="D8" s="172">
        <v>48</v>
      </c>
      <c r="E8" s="187" t="s">
        <v>82</v>
      </c>
      <c r="F8" s="176"/>
      <c r="G8" s="168"/>
      <c r="H8" s="168"/>
      <c r="I8" s="168"/>
      <c r="J8" s="168"/>
      <c r="K8" s="168"/>
      <c r="L8" s="185"/>
      <c r="M8" s="185"/>
      <c r="N8" s="185"/>
      <c r="O8" s="185"/>
      <c r="P8" s="185"/>
      <c r="Q8" s="185"/>
      <c r="R8" s="185"/>
      <c r="S8" s="185"/>
    </row>
    <row r="9" spans="1:19" ht="12.75">
      <c r="A9" s="169"/>
      <c r="B9" s="172">
        <v>33</v>
      </c>
      <c r="C9" s="186"/>
      <c r="D9" s="176"/>
      <c r="E9" s="181"/>
      <c r="F9" s="176"/>
      <c r="G9" s="168"/>
      <c r="H9" s="168"/>
      <c r="I9" s="168"/>
      <c r="J9" s="168"/>
      <c r="K9" s="168"/>
      <c r="L9" s="185"/>
      <c r="M9" s="185"/>
      <c r="N9" s="185"/>
      <c r="O9" s="185"/>
      <c r="P9" s="185"/>
      <c r="Q9" s="185"/>
      <c r="R9" s="185"/>
      <c r="S9" s="185"/>
    </row>
    <row r="10" spans="1:19" ht="12.75">
      <c r="A10" s="169">
        <v>-4</v>
      </c>
      <c r="B10" s="175" t="str">
        <f>IF(Встр1!C18=Встр1!B17,Встр1!B19,IF(Встр1!C18=Встр1!B19,Встр1!B17,0))</f>
        <v>нет</v>
      </c>
      <c r="C10" s="172">
        <v>41</v>
      </c>
      <c r="D10" s="187" t="s">
        <v>82</v>
      </c>
      <c r="E10" s="181"/>
      <c r="F10" s="172">
        <v>56</v>
      </c>
      <c r="G10" s="186" t="s">
        <v>123</v>
      </c>
      <c r="H10" s="181"/>
      <c r="I10" s="168"/>
      <c r="J10" s="168"/>
      <c r="K10" s="168"/>
      <c r="L10" s="185"/>
      <c r="M10" s="185"/>
      <c r="N10" s="185"/>
      <c r="O10" s="185"/>
      <c r="P10" s="185"/>
      <c r="Q10" s="185"/>
      <c r="R10" s="185"/>
      <c r="S10" s="185"/>
    </row>
    <row r="11" spans="1:19" ht="12.75">
      <c r="A11" s="169"/>
      <c r="B11" s="169">
        <v>-23</v>
      </c>
      <c r="C11" s="175" t="str">
        <f>IF(Встр1!D56=Встр1!C54,Встр1!C58,IF(Встр1!D56=Встр1!C58,Встр1!C54,0))</f>
        <v>Прокофьев Михаил</v>
      </c>
      <c r="D11" s="168"/>
      <c r="E11" s="181"/>
      <c r="F11" s="176"/>
      <c r="G11" s="176"/>
      <c r="H11" s="181"/>
      <c r="I11" s="168"/>
      <c r="J11" s="168"/>
      <c r="K11" s="168"/>
      <c r="L11" s="185"/>
      <c r="M11" s="185"/>
      <c r="N11" s="185"/>
      <c r="O11" s="185"/>
      <c r="P11" s="185"/>
      <c r="Q11" s="185"/>
      <c r="R11" s="185"/>
      <c r="S11" s="185"/>
    </row>
    <row r="12" spans="1:19" ht="12.75">
      <c r="A12" s="169">
        <v>-5</v>
      </c>
      <c r="B12" s="170" t="str">
        <f>IF(Встр1!C22=Встр1!B21,Встр1!B23,IF(Встр1!C22=Встр1!B23,Встр1!B21,0))</f>
        <v>нет</v>
      </c>
      <c r="C12" s="168"/>
      <c r="D12" s="169">
        <v>-26</v>
      </c>
      <c r="E12" s="170" t="str">
        <f>IF(Встр1!E28=Встр1!D24,Встр1!D32,IF(Встр1!E28=Встр1!D32,Встр1!D24,0))</f>
        <v>Хубатулин Ринат</v>
      </c>
      <c r="F12" s="176"/>
      <c r="G12" s="176"/>
      <c r="H12" s="181"/>
      <c r="I12" s="168"/>
      <c r="J12" s="168"/>
      <c r="K12" s="168"/>
      <c r="L12" s="185"/>
      <c r="M12" s="185"/>
      <c r="N12" s="185"/>
      <c r="O12" s="185"/>
      <c r="P12" s="185"/>
      <c r="Q12" s="185"/>
      <c r="R12" s="185"/>
      <c r="S12" s="185"/>
    </row>
    <row r="13" spans="1:19" ht="12.75">
      <c r="A13" s="169"/>
      <c r="B13" s="172">
        <v>34</v>
      </c>
      <c r="C13" s="186" t="s">
        <v>132</v>
      </c>
      <c r="D13" s="168"/>
      <c r="E13" s="176"/>
      <c r="F13" s="176"/>
      <c r="G13" s="176"/>
      <c r="H13" s="181"/>
      <c r="I13" s="168"/>
      <c r="J13" s="168"/>
      <c r="K13" s="168"/>
      <c r="L13" s="185"/>
      <c r="M13" s="185"/>
      <c r="N13" s="185"/>
      <c r="O13" s="185"/>
      <c r="P13" s="185"/>
      <c r="Q13" s="185"/>
      <c r="R13" s="185"/>
      <c r="S13" s="185"/>
    </row>
    <row r="14" spans="1:19" ht="12.75">
      <c r="A14" s="169">
        <v>-6</v>
      </c>
      <c r="B14" s="175" t="str">
        <f>IF(Встр1!C26=Встр1!B25,Встр1!B27,IF(Встр1!C26=Встр1!B27,Встр1!B25,0))</f>
        <v>Хакимова Фиоза</v>
      </c>
      <c r="C14" s="172">
        <v>42</v>
      </c>
      <c r="D14" s="186" t="s">
        <v>125</v>
      </c>
      <c r="E14" s="172">
        <v>53</v>
      </c>
      <c r="F14" s="187" t="s">
        <v>119</v>
      </c>
      <c r="G14" s="172">
        <v>58</v>
      </c>
      <c r="H14" s="186" t="s">
        <v>122</v>
      </c>
      <c r="I14" s="168"/>
      <c r="J14" s="168"/>
      <c r="K14" s="168"/>
      <c r="L14" s="185"/>
      <c r="M14" s="185"/>
      <c r="N14" s="185"/>
      <c r="O14" s="185"/>
      <c r="P14" s="185"/>
      <c r="Q14" s="185"/>
      <c r="R14" s="185"/>
      <c r="S14" s="185"/>
    </row>
    <row r="15" spans="1:19" ht="12.75">
      <c r="A15" s="169"/>
      <c r="B15" s="169">
        <v>-22</v>
      </c>
      <c r="C15" s="175" t="str">
        <f>IF(Встр1!D48=Встр1!C46,Встр1!C50,IF(Встр1!D48=Встр1!C50,Встр1!C46,0))</f>
        <v>Шапошников Александр</v>
      </c>
      <c r="D15" s="176"/>
      <c r="E15" s="176"/>
      <c r="F15" s="168"/>
      <c r="G15" s="176"/>
      <c r="H15" s="176"/>
      <c r="I15" s="168"/>
      <c r="J15" s="168"/>
      <c r="K15" s="168"/>
      <c r="L15" s="185"/>
      <c r="M15" s="185"/>
      <c r="N15" s="185"/>
      <c r="O15" s="185"/>
      <c r="P15" s="185"/>
      <c r="Q15" s="185"/>
      <c r="R15" s="185"/>
      <c r="S15" s="185"/>
    </row>
    <row r="16" spans="1:19" ht="12.75">
      <c r="A16" s="169">
        <v>-7</v>
      </c>
      <c r="B16" s="170" t="str">
        <f>IF(Встр1!C30=Встр1!B29,Встр1!B31,IF(Встр1!C30=Встр1!B31,Встр1!B29,0))</f>
        <v>Кузнецов Олег</v>
      </c>
      <c r="C16" s="168"/>
      <c r="D16" s="172">
        <v>49</v>
      </c>
      <c r="E16" s="187" t="s">
        <v>125</v>
      </c>
      <c r="F16" s="168"/>
      <c r="G16" s="176"/>
      <c r="H16" s="176"/>
      <c r="I16" s="168"/>
      <c r="J16" s="168"/>
      <c r="K16" s="168"/>
      <c r="L16" s="185"/>
      <c r="M16" s="185"/>
      <c r="N16" s="185"/>
      <c r="O16" s="185"/>
      <c r="P16" s="185"/>
      <c r="Q16" s="185"/>
      <c r="R16" s="185"/>
      <c r="S16" s="185"/>
    </row>
    <row r="17" spans="1:19" ht="12.75">
      <c r="A17" s="169"/>
      <c r="B17" s="172">
        <v>35</v>
      </c>
      <c r="C17" s="186" t="s">
        <v>77</v>
      </c>
      <c r="D17" s="176"/>
      <c r="E17" s="181"/>
      <c r="F17" s="168"/>
      <c r="G17" s="176"/>
      <c r="H17" s="176"/>
      <c r="I17" s="168"/>
      <c r="J17" s="168"/>
      <c r="K17" s="168"/>
      <c r="L17" s="185"/>
      <c r="M17" s="185"/>
      <c r="N17" s="185"/>
      <c r="O17" s="185"/>
      <c r="P17" s="185"/>
      <c r="Q17" s="185"/>
      <c r="R17" s="185"/>
      <c r="S17" s="185"/>
    </row>
    <row r="18" spans="1:19" ht="12.75">
      <c r="A18" s="169">
        <v>-8</v>
      </c>
      <c r="B18" s="175" t="str">
        <f>IF(Встр1!C34=Встр1!B33,Встр1!B35,IF(Встр1!C34=Встр1!B35,Встр1!B33,0))</f>
        <v>нет</v>
      </c>
      <c r="C18" s="172">
        <v>43</v>
      </c>
      <c r="D18" s="187" t="s">
        <v>92</v>
      </c>
      <c r="E18" s="181"/>
      <c r="F18" s="169">
        <v>-30</v>
      </c>
      <c r="G18" s="175" t="str">
        <f>IF(Встр1!F52=Встр1!E44,Встр1!E60,IF(Встр1!F52=Встр1!E60,Встр1!E44,0))</f>
        <v>Семенов Юрий</v>
      </c>
      <c r="H18" s="176"/>
      <c r="I18" s="168"/>
      <c r="J18" s="168"/>
      <c r="K18" s="168"/>
      <c r="L18" s="185"/>
      <c r="M18" s="185"/>
      <c r="N18" s="185"/>
      <c r="O18" s="185"/>
      <c r="P18" s="185"/>
      <c r="Q18" s="185"/>
      <c r="R18" s="185"/>
      <c r="S18" s="185"/>
    </row>
    <row r="19" spans="1:19" ht="12.75">
      <c r="A19" s="169"/>
      <c r="B19" s="180">
        <v>-21</v>
      </c>
      <c r="C19" s="175" t="str">
        <f>IF(Встр1!D40=Встр1!C38,Встр1!C42,IF(Встр1!D40=Встр1!C42,Встр1!C38,0))</f>
        <v>Толкачев Иван</v>
      </c>
      <c r="D19" s="168"/>
      <c r="E19" s="181"/>
      <c r="F19" s="168"/>
      <c r="G19" s="181"/>
      <c r="H19" s="176"/>
      <c r="I19" s="168"/>
      <c r="J19" s="168"/>
      <c r="K19" s="168"/>
      <c r="L19" s="185"/>
      <c r="M19" s="185"/>
      <c r="N19" s="185"/>
      <c r="O19" s="185"/>
      <c r="P19" s="185"/>
      <c r="Q19" s="185"/>
      <c r="R19" s="185"/>
      <c r="S19" s="185"/>
    </row>
    <row r="20" spans="1:19" ht="12.75">
      <c r="A20" s="169">
        <v>-9</v>
      </c>
      <c r="B20" s="170" t="str">
        <f>IF(Встр1!C38=Встр1!B37,Встр1!B39,IF(Встр1!C38=Встр1!B39,Встр1!B37,0))</f>
        <v>нет</v>
      </c>
      <c r="C20" s="168"/>
      <c r="D20" s="169">
        <v>-27</v>
      </c>
      <c r="E20" s="170" t="str">
        <f>IF(Встр1!E44=Встр1!D40,Встр1!D48,IF(Встр1!E44=Встр1!D48,Встр1!D40,0))</f>
        <v>Барышев Сергей</v>
      </c>
      <c r="F20" s="168"/>
      <c r="G20" s="181"/>
      <c r="H20" s="176"/>
      <c r="I20" s="168"/>
      <c r="J20" s="168"/>
      <c r="K20" s="168"/>
      <c r="L20" s="185"/>
      <c r="M20" s="185"/>
      <c r="N20" s="185"/>
      <c r="O20" s="185"/>
      <c r="P20" s="185"/>
      <c r="Q20" s="185"/>
      <c r="R20" s="185"/>
      <c r="S20" s="185"/>
    </row>
    <row r="21" spans="1:19" ht="12.75">
      <c r="A21" s="169"/>
      <c r="B21" s="172">
        <v>36</v>
      </c>
      <c r="C21" s="186" t="s">
        <v>95</v>
      </c>
      <c r="D21" s="168"/>
      <c r="E21" s="176"/>
      <c r="F21" s="168"/>
      <c r="G21" s="181"/>
      <c r="H21" s="176"/>
      <c r="I21" s="168"/>
      <c r="J21" s="168"/>
      <c r="K21" s="168"/>
      <c r="L21" s="185"/>
      <c r="M21" s="185"/>
      <c r="N21" s="185"/>
      <c r="O21" s="185"/>
      <c r="P21" s="185"/>
      <c r="Q21" s="185"/>
      <c r="R21" s="185"/>
      <c r="S21" s="185"/>
    </row>
    <row r="22" spans="1:19" ht="12.75">
      <c r="A22" s="169">
        <v>-10</v>
      </c>
      <c r="B22" s="175" t="str">
        <f>IF(Встр1!C42=Встр1!B41,Встр1!B43,IF(Встр1!C42=Встр1!B43,Встр1!B41,0))</f>
        <v>Тарараев Петр</v>
      </c>
      <c r="C22" s="172">
        <v>44</v>
      </c>
      <c r="D22" s="186" t="s">
        <v>127</v>
      </c>
      <c r="E22" s="172">
        <v>54</v>
      </c>
      <c r="F22" s="186" t="s">
        <v>118</v>
      </c>
      <c r="G22" s="181"/>
      <c r="H22" s="172">
        <v>60</v>
      </c>
      <c r="I22" s="188" t="s">
        <v>122</v>
      </c>
      <c r="J22" s="186"/>
      <c r="K22" s="186"/>
      <c r="L22" s="185"/>
      <c r="M22" s="185"/>
      <c r="N22" s="185"/>
      <c r="O22" s="185"/>
      <c r="P22" s="185"/>
      <c r="Q22" s="185"/>
      <c r="R22" s="185"/>
      <c r="S22" s="185"/>
    </row>
    <row r="23" spans="1:19" ht="12.75">
      <c r="A23" s="169"/>
      <c r="B23" s="169">
        <v>-20</v>
      </c>
      <c r="C23" s="175" t="str">
        <f>IF(Встр1!D32=Встр1!C30,Встр1!C34,IF(Встр1!D32=Встр1!C34,Встр1!C30,0))</f>
        <v>Могилевская Инесса</v>
      </c>
      <c r="D23" s="176"/>
      <c r="E23" s="176"/>
      <c r="F23" s="176"/>
      <c r="G23" s="181"/>
      <c r="H23" s="176"/>
      <c r="I23" s="183"/>
      <c r="J23" s="290" t="s">
        <v>37</v>
      </c>
      <c r="K23" s="290"/>
      <c r="L23" s="185"/>
      <c r="M23" s="185"/>
      <c r="N23" s="185"/>
      <c r="O23" s="185"/>
      <c r="P23" s="185"/>
      <c r="Q23" s="185"/>
      <c r="R23" s="185"/>
      <c r="S23" s="185"/>
    </row>
    <row r="24" spans="1:19" ht="12.75">
      <c r="A24" s="169">
        <v>-11</v>
      </c>
      <c r="B24" s="170" t="str">
        <f>IF(Встр1!C46=Встр1!B45,Встр1!B47,IF(Встр1!C46=Встр1!B47,Встр1!B45,0))</f>
        <v>Гизатуллина Таскира</v>
      </c>
      <c r="C24" s="168"/>
      <c r="D24" s="172">
        <v>50</v>
      </c>
      <c r="E24" s="187" t="s">
        <v>127</v>
      </c>
      <c r="F24" s="176"/>
      <c r="G24" s="181"/>
      <c r="H24" s="176"/>
      <c r="I24" s="168"/>
      <c r="J24" s="168"/>
      <c r="K24" s="168"/>
      <c r="L24" s="185"/>
      <c r="M24" s="185"/>
      <c r="N24" s="185"/>
      <c r="O24" s="185"/>
      <c r="P24" s="185"/>
      <c r="Q24" s="185"/>
      <c r="R24" s="185"/>
      <c r="S24" s="185"/>
    </row>
    <row r="25" spans="1:19" ht="12.75">
      <c r="A25" s="169"/>
      <c r="B25" s="172">
        <v>37</v>
      </c>
      <c r="C25" s="186" t="s">
        <v>133</v>
      </c>
      <c r="D25" s="176"/>
      <c r="E25" s="181"/>
      <c r="F25" s="176"/>
      <c r="G25" s="181"/>
      <c r="H25" s="176"/>
      <c r="I25" s="168"/>
      <c r="J25" s="168"/>
      <c r="K25" s="168"/>
      <c r="L25" s="185"/>
      <c r="M25" s="185"/>
      <c r="N25" s="185"/>
      <c r="O25" s="185"/>
      <c r="P25" s="185"/>
      <c r="Q25" s="185"/>
      <c r="R25" s="185"/>
      <c r="S25" s="185"/>
    </row>
    <row r="26" spans="1:19" ht="12.75">
      <c r="A26" s="169">
        <v>-12</v>
      </c>
      <c r="B26" s="175" t="str">
        <f>IF(Встр1!C50=Встр1!B49,Встр1!B51,IF(Встр1!C50=Встр1!B51,Встр1!B49,0))</f>
        <v>нет</v>
      </c>
      <c r="C26" s="172">
        <v>45</v>
      </c>
      <c r="D26" s="187" t="s">
        <v>126</v>
      </c>
      <c r="E26" s="181"/>
      <c r="F26" s="172">
        <v>57</v>
      </c>
      <c r="G26" s="186" t="s">
        <v>117</v>
      </c>
      <c r="H26" s="176"/>
      <c r="I26" s="168"/>
      <c r="J26" s="168"/>
      <c r="K26" s="168"/>
      <c r="L26" s="185"/>
      <c r="M26" s="185"/>
      <c r="N26" s="185"/>
      <c r="O26" s="185"/>
      <c r="P26" s="185"/>
      <c r="Q26" s="185"/>
      <c r="R26" s="185"/>
      <c r="S26" s="185"/>
    </row>
    <row r="27" spans="1:19" ht="12.75">
      <c r="A27" s="169"/>
      <c r="B27" s="169">
        <v>-19</v>
      </c>
      <c r="C27" s="175" t="str">
        <f>IF(Встр1!D24=Встр1!C22,Встр1!C26,IF(Встр1!D24=Встр1!C26,Встр1!C22,0))</f>
        <v>Муллаяров Рафхат</v>
      </c>
      <c r="D27" s="168"/>
      <c r="E27" s="181"/>
      <c r="F27" s="176"/>
      <c r="G27" s="176"/>
      <c r="H27" s="176"/>
      <c r="I27" s="168"/>
      <c r="J27" s="168"/>
      <c r="K27" s="168"/>
      <c r="L27" s="185"/>
      <c r="M27" s="185"/>
      <c r="N27" s="185"/>
      <c r="O27" s="185"/>
      <c r="P27" s="185"/>
      <c r="Q27" s="185"/>
      <c r="R27" s="185"/>
      <c r="S27" s="185"/>
    </row>
    <row r="28" spans="1:19" ht="12.75">
      <c r="A28" s="169">
        <v>-13</v>
      </c>
      <c r="B28" s="170" t="str">
        <f>IF(Встр1!C54=Встр1!B53,Встр1!B55,IF(Встр1!C54=Встр1!B55,Встр1!B53,0))</f>
        <v>нет</v>
      </c>
      <c r="C28" s="168"/>
      <c r="D28" s="169">
        <v>-28</v>
      </c>
      <c r="E28" s="170" t="str">
        <f>IF(Встр1!E60=Встр1!D56,Встр1!D64,IF(Встр1!E60=Встр1!D64,Встр1!D56,0))</f>
        <v>Коротеев Георгий</v>
      </c>
      <c r="F28" s="176"/>
      <c r="G28" s="176"/>
      <c r="H28" s="176"/>
      <c r="I28" s="168"/>
      <c r="J28" s="168"/>
      <c r="K28" s="168"/>
      <c r="L28" s="185"/>
      <c r="M28" s="185"/>
      <c r="N28" s="185"/>
      <c r="O28" s="185"/>
      <c r="P28" s="185"/>
      <c r="Q28" s="185"/>
      <c r="R28" s="185"/>
      <c r="S28" s="185"/>
    </row>
    <row r="29" spans="1:19" ht="12.75">
      <c r="A29" s="169"/>
      <c r="B29" s="172">
        <v>38</v>
      </c>
      <c r="C29" s="186"/>
      <c r="D29" s="168"/>
      <c r="E29" s="176"/>
      <c r="F29" s="176"/>
      <c r="G29" s="176"/>
      <c r="H29" s="176"/>
      <c r="I29" s="168"/>
      <c r="J29" s="168"/>
      <c r="K29" s="168"/>
      <c r="L29" s="185"/>
      <c r="M29" s="185"/>
      <c r="N29" s="185"/>
      <c r="O29" s="185"/>
      <c r="P29" s="185"/>
      <c r="Q29" s="185"/>
      <c r="R29" s="185"/>
      <c r="S29" s="185"/>
    </row>
    <row r="30" spans="1:19" ht="12.75">
      <c r="A30" s="169">
        <v>-14</v>
      </c>
      <c r="B30" s="175" t="str">
        <f>IF(Встр1!C58=Встр1!B57,Встр1!B59,IF(Встр1!C58=Встр1!B59,Встр1!B57,0))</f>
        <v>нет</v>
      </c>
      <c r="C30" s="172">
        <v>46</v>
      </c>
      <c r="D30" s="186" t="s">
        <v>124</v>
      </c>
      <c r="E30" s="172">
        <v>55</v>
      </c>
      <c r="F30" s="187" t="s">
        <v>117</v>
      </c>
      <c r="G30" s="172">
        <v>59</v>
      </c>
      <c r="H30" s="187" t="s">
        <v>117</v>
      </c>
      <c r="I30" s="168"/>
      <c r="J30" s="168"/>
      <c r="K30" s="168"/>
      <c r="L30" s="185"/>
      <c r="M30" s="185"/>
      <c r="N30" s="185"/>
      <c r="O30" s="185"/>
      <c r="P30" s="185"/>
      <c r="Q30" s="185"/>
      <c r="R30" s="185"/>
      <c r="S30" s="185"/>
    </row>
    <row r="31" spans="1:19" ht="12.75">
      <c r="A31" s="169"/>
      <c r="B31" s="169">
        <v>-18</v>
      </c>
      <c r="C31" s="175" t="str">
        <f>IF(Встр1!D16=Встр1!C14,Встр1!C18,IF(Встр1!D16=Встр1!C18,Встр1!C14,0))</f>
        <v>Полушин Сергей</v>
      </c>
      <c r="D31" s="176"/>
      <c r="E31" s="176"/>
      <c r="F31" s="168"/>
      <c r="G31" s="176"/>
      <c r="H31" s="168"/>
      <c r="I31" s="168"/>
      <c r="J31" s="168"/>
      <c r="K31" s="168"/>
      <c r="L31" s="185"/>
      <c r="M31" s="185"/>
      <c r="N31" s="185"/>
      <c r="O31" s="185"/>
      <c r="P31" s="185"/>
      <c r="Q31" s="185"/>
      <c r="R31" s="185"/>
      <c r="S31" s="185"/>
    </row>
    <row r="32" spans="1:19" ht="12.75">
      <c r="A32" s="169">
        <v>-15</v>
      </c>
      <c r="B32" s="170" t="str">
        <f>IF(Встр1!C62=Встр1!B61,Встр1!B63,IF(Встр1!C62=Встр1!B63,Встр1!B61,0))</f>
        <v>Куряева Валентина</v>
      </c>
      <c r="C32" s="168"/>
      <c r="D32" s="172">
        <v>51</v>
      </c>
      <c r="E32" s="187" t="s">
        <v>124</v>
      </c>
      <c r="F32" s="168"/>
      <c r="G32" s="176"/>
      <c r="H32" s="169">
        <v>-60</v>
      </c>
      <c r="I32" s="170" t="str">
        <f>IF(I22=H14,H30,IF(I22=H30,H14,0))</f>
        <v>Коротеев Георгий</v>
      </c>
      <c r="J32" s="170"/>
      <c r="K32" s="170"/>
      <c r="L32" s="185"/>
      <c r="M32" s="185"/>
      <c r="N32" s="185"/>
      <c r="O32" s="185"/>
      <c r="P32" s="185"/>
      <c r="Q32" s="185"/>
      <c r="R32" s="185"/>
      <c r="S32" s="185"/>
    </row>
    <row r="33" spans="1:19" ht="12.75">
      <c r="A33" s="169"/>
      <c r="B33" s="172">
        <v>39</v>
      </c>
      <c r="C33" s="186" t="s">
        <v>131</v>
      </c>
      <c r="D33" s="176"/>
      <c r="E33" s="181"/>
      <c r="F33" s="168"/>
      <c r="G33" s="176"/>
      <c r="H33" s="168"/>
      <c r="I33" s="183"/>
      <c r="J33" s="290" t="s">
        <v>38</v>
      </c>
      <c r="K33" s="290"/>
      <c r="L33" s="185"/>
      <c r="M33" s="185"/>
      <c r="N33" s="185"/>
      <c r="O33" s="185"/>
      <c r="P33" s="185"/>
      <c r="Q33" s="185"/>
      <c r="R33" s="185"/>
      <c r="S33" s="185"/>
    </row>
    <row r="34" spans="1:19" ht="12.75">
      <c r="A34" s="169">
        <v>-16</v>
      </c>
      <c r="B34" s="175" t="str">
        <f>IF(Встр1!C66=Встр1!B65,Встр1!B67,IF(Встр1!C66=Встр1!B67,Встр1!B65,0))</f>
        <v>нет</v>
      </c>
      <c r="C34" s="172">
        <v>47</v>
      </c>
      <c r="D34" s="187" t="s">
        <v>130</v>
      </c>
      <c r="E34" s="181"/>
      <c r="F34" s="169">
        <v>-29</v>
      </c>
      <c r="G34" s="175" t="str">
        <f>IF(Встр1!F20=Встр1!E12,Встр1!E28,IF(Встр1!F20=Встр1!E28,Встр1!E12,0))</f>
        <v>Стародубцев Олег</v>
      </c>
      <c r="H34" s="168"/>
      <c r="I34" s="168"/>
      <c r="J34" s="168"/>
      <c r="K34" s="168"/>
      <c r="L34" s="185"/>
      <c r="M34" s="185"/>
      <c r="N34" s="185"/>
      <c r="O34" s="185"/>
      <c r="P34" s="185"/>
      <c r="Q34" s="185"/>
      <c r="R34" s="185"/>
      <c r="S34" s="185"/>
    </row>
    <row r="35" spans="1:19" ht="12.75">
      <c r="A35" s="169"/>
      <c r="B35" s="169">
        <v>-17</v>
      </c>
      <c r="C35" s="175" t="str">
        <f>IF(Встр1!D8=Встр1!C6,Встр1!C10,IF(Встр1!D8=Встр1!C10,Встр1!C6,0))</f>
        <v>Хамитов Мурат</v>
      </c>
      <c r="D35" s="168"/>
      <c r="E35" s="181"/>
      <c r="F35" s="168"/>
      <c r="G35" s="168"/>
      <c r="H35" s="168"/>
      <c r="I35" s="168"/>
      <c r="J35" s="168"/>
      <c r="K35" s="168"/>
      <c r="L35" s="185"/>
      <c r="M35" s="185"/>
      <c r="N35" s="185"/>
      <c r="O35" s="185"/>
      <c r="P35" s="185"/>
      <c r="Q35" s="185"/>
      <c r="R35" s="185"/>
      <c r="S35" s="185"/>
    </row>
    <row r="36" spans="1:19" ht="12.75">
      <c r="A36" s="169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85"/>
      <c r="M36" s="185"/>
      <c r="N36" s="185"/>
      <c r="O36" s="185"/>
      <c r="P36" s="185"/>
      <c r="Q36" s="185"/>
      <c r="R36" s="185"/>
      <c r="S36" s="185"/>
    </row>
    <row r="37" spans="1:19" ht="12.75">
      <c r="A37" s="169">
        <v>-40</v>
      </c>
      <c r="B37" s="170" t="str">
        <f>IF(D6=C5,C7,IF(D6=C7,C5,0))</f>
        <v>Нестеренко Георгий</v>
      </c>
      <c r="C37" s="168"/>
      <c r="D37" s="168"/>
      <c r="E37" s="168"/>
      <c r="F37" s="169">
        <v>-48</v>
      </c>
      <c r="G37" s="170" t="str">
        <f>IF(E8=D6,D10,IF(E8=D10,D6,0))</f>
        <v>Зиновьев Александр</v>
      </c>
      <c r="H37" s="168"/>
      <c r="I37" s="168"/>
      <c r="J37" s="168"/>
      <c r="K37" s="168"/>
      <c r="L37" s="185"/>
      <c r="M37" s="185"/>
      <c r="N37" s="185"/>
      <c r="O37" s="185"/>
      <c r="P37" s="185"/>
      <c r="Q37" s="185"/>
      <c r="R37" s="185"/>
      <c r="S37" s="185"/>
    </row>
    <row r="38" spans="1:19" ht="12.75">
      <c r="A38" s="169"/>
      <c r="B38" s="172">
        <v>71</v>
      </c>
      <c r="C38" s="186" t="s">
        <v>129</v>
      </c>
      <c r="D38" s="168"/>
      <c r="E38" s="168"/>
      <c r="F38" s="168"/>
      <c r="G38" s="172">
        <v>67</v>
      </c>
      <c r="H38" s="186" t="s">
        <v>92</v>
      </c>
      <c r="I38" s="168"/>
      <c r="J38" s="168"/>
      <c r="K38" s="168"/>
      <c r="L38" s="185"/>
      <c r="M38" s="185"/>
      <c r="N38" s="185"/>
      <c r="O38" s="185"/>
      <c r="P38" s="185"/>
      <c r="Q38" s="185"/>
      <c r="R38" s="185"/>
      <c r="S38" s="185"/>
    </row>
    <row r="39" spans="1:19" ht="12.75">
      <c r="A39" s="169">
        <v>-41</v>
      </c>
      <c r="B39" s="175">
        <f>IF(D10=C9,C11,IF(D10=C11,C9,0))</f>
        <v>0</v>
      </c>
      <c r="C39" s="176"/>
      <c r="D39" s="168"/>
      <c r="E39" s="168"/>
      <c r="F39" s="169">
        <v>-49</v>
      </c>
      <c r="G39" s="175" t="str">
        <f>IF(E16=D14,D18,IF(E16=D18,D14,0))</f>
        <v>Толкачев Иван</v>
      </c>
      <c r="H39" s="176"/>
      <c r="I39" s="181"/>
      <c r="J39" s="168"/>
      <c r="K39" s="181"/>
      <c r="L39" s="185"/>
      <c r="M39" s="185"/>
      <c r="N39" s="185"/>
      <c r="O39" s="185"/>
      <c r="P39" s="185"/>
      <c r="Q39" s="185"/>
      <c r="R39" s="185"/>
      <c r="S39" s="185"/>
    </row>
    <row r="40" spans="1:19" ht="12.75">
      <c r="A40" s="169"/>
      <c r="B40" s="168"/>
      <c r="C40" s="172">
        <v>75</v>
      </c>
      <c r="D40" s="186" t="s">
        <v>129</v>
      </c>
      <c r="E40" s="168"/>
      <c r="F40" s="168"/>
      <c r="G40" s="168"/>
      <c r="H40" s="172">
        <v>69</v>
      </c>
      <c r="I40" s="189" t="s">
        <v>130</v>
      </c>
      <c r="J40" s="173"/>
      <c r="K40" s="173"/>
      <c r="L40" s="185"/>
      <c r="M40" s="185"/>
      <c r="N40" s="185"/>
      <c r="O40" s="185"/>
      <c r="P40" s="185"/>
      <c r="Q40" s="185"/>
      <c r="R40" s="185"/>
      <c r="S40" s="185"/>
    </row>
    <row r="41" spans="1:19" ht="12.75">
      <c r="A41" s="169">
        <v>-42</v>
      </c>
      <c r="B41" s="170" t="str">
        <f>IF(D14=C13,C15,IF(D14=C15,C13,0))</f>
        <v>Хакимова Фиоза</v>
      </c>
      <c r="C41" s="176"/>
      <c r="D41" s="176"/>
      <c r="E41" s="168"/>
      <c r="F41" s="169">
        <v>-50</v>
      </c>
      <c r="G41" s="170" t="str">
        <f>IF(E24=D22,D26,IF(E24=D26,D22,0))</f>
        <v>Муллаяров Рафхат</v>
      </c>
      <c r="H41" s="176"/>
      <c r="I41" s="190"/>
      <c r="J41" s="290" t="s">
        <v>47</v>
      </c>
      <c r="K41" s="290"/>
      <c r="L41" s="185"/>
      <c r="M41" s="185"/>
      <c r="N41" s="185"/>
      <c r="O41" s="185"/>
      <c r="P41" s="185"/>
      <c r="Q41" s="185"/>
      <c r="R41" s="185"/>
      <c r="S41" s="185"/>
    </row>
    <row r="42" spans="1:19" ht="12.75">
      <c r="A42" s="169"/>
      <c r="B42" s="172">
        <v>72</v>
      </c>
      <c r="C42" s="187" t="s">
        <v>132</v>
      </c>
      <c r="D42" s="176"/>
      <c r="E42" s="168"/>
      <c r="F42" s="168"/>
      <c r="G42" s="172">
        <v>68</v>
      </c>
      <c r="H42" s="187" t="s">
        <v>130</v>
      </c>
      <c r="I42" s="183"/>
      <c r="J42" s="168"/>
      <c r="K42" s="183"/>
      <c r="L42" s="185"/>
      <c r="M42" s="185"/>
      <c r="N42" s="185"/>
      <c r="O42" s="185"/>
      <c r="P42" s="185"/>
      <c r="Q42" s="185"/>
      <c r="R42" s="185"/>
      <c r="S42" s="185"/>
    </row>
    <row r="43" spans="1:19" ht="12.75">
      <c r="A43" s="169">
        <v>-43</v>
      </c>
      <c r="B43" s="175" t="str">
        <f>IF(D18=C17,C19,IF(D18=C19,C17,0))</f>
        <v>Кузнецов Олег</v>
      </c>
      <c r="C43" s="168"/>
      <c r="D43" s="176"/>
      <c r="E43" s="168"/>
      <c r="F43" s="169">
        <v>-51</v>
      </c>
      <c r="G43" s="175" t="str">
        <f>IF(E32=D30,D34,IF(E32=D34,D30,0))</f>
        <v>Хамитов Мурат</v>
      </c>
      <c r="H43" s="168"/>
      <c r="I43" s="168"/>
      <c r="J43" s="168"/>
      <c r="K43" s="168"/>
      <c r="L43" s="185"/>
      <c r="M43" s="185"/>
      <c r="N43" s="185"/>
      <c r="O43" s="185"/>
      <c r="P43" s="185"/>
      <c r="Q43" s="185"/>
      <c r="R43" s="185"/>
      <c r="S43" s="185"/>
    </row>
    <row r="44" spans="1:19" ht="12.75">
      <c r="A44" s="169"/>
      <c r="B44" s="181"/>
      <c r="C44" s="168"/>
      <c r="D44" s="172">
        <v>77</v>
      </c>
      <c r="E44" s="186" t="s">
        <v>95</v>
      </c>
      <c r="F44" s="168"/>
      <c r="G44" s="168"/>
      <c r="H44" s="169">
        <v>-69</v>
      </c>
      <c r="I44" s="170" t="str">
        <f>IF(I40=H38,H42,IF(I40=H42,H38,0))</f>
        <v>Толкачев Иван</v>
      </c>
      <c r="J44" s="186"/>
      <c r="K44" s="186"/>
      <c r="L44" s="185"/>
      <c r="M44" s="185"/>
      <c r="N44" s="185"/>
      <c r="O44" s="185"/>
      <c r="P44" s="185"/>
      <c r="Q44" s="185"/>
      <c r="R44" s="185"/>
      <c r="S44" s="185"/>
    </row>
    <row r="45" spans="1:19" ht="12.75">
      <c r="A45" s="169">
        <v>-44</v>
      </c>
      <c r="B45" s="170" t="str">
        <f>IF(D22=C21,C23,IF(D22=C23,C21,0))</f>
        <v>Тарараев Петр</v>
      </c>
      <c r="C45" s="168"/>
      <c r="D45" s="176"/>
      <c r="E45" s="179" t="s">
        <v>99</v>
      </c>
      <c r="F45" s="168"/>
      <c r="G45" s="169">
        <v>-67</v>
      </c>
      <c r="H45" s="170" t="str">
        <f>IF(H38=G37,G39,IF(H38=G39,G37,0))</f>
        <v>Зиновьев Александр</v>
      </c>
      <c r="I45" s="183"/>
      <c r="J45" s="290" t="s">
        <v>49</v>
      </c>
      <c r="K45" s="290"/>
      <c r="L45" s="185"/>
      <c r="M45" s="185"/>
      <c r="N45" s="185"/>
      <c r="O45" s="185"/>
      <c r="P45" s="185"/>
      <c r="Q45" s="185"/>
      <c r="R45" s="185"/>
      <c r="S45" s="185"/>
    </row>
    <row r="46" spans="1:19" ht="12.75">
      <c r="A46" s="169"/>
      <c r="B46" s="172">
        <v>73</v>
      </c>
      <c r="C46" s="186" t="s">
        <v>95</v>
      </c>
      <c r="D46" s="176"/>
      <c r="E46" s="168"/>
      <c r="F46" s="168"/>
      <c r="G46" s="168"/>
      <c r="H46" s="172">
        <v>70</v>
      </c>
      <c r="I46" s="188" t="s">
        <v>128</v>
      </c>
      <c r="J46" s="186"/>
      <c r="K46" s="186"/>
      <c r="L46" s="185"/>
      <c r="M46" s="185"/>
      <c r="N46" s="185"/>
      <c r="O46" s="185"/>
      <c r="P46" s="185"/>
      <c r="Q46" s="185"/>
      <c r="R46" s="185"/>
      <c r="S46" s="185"/>
    </row>
    <row r="47" spans="1:19" ht="12.75">
      <c r="A47" s="169">
        <v>-45</v>
      </c>
      <c r="B47" s="175" t="str">
        <f>IF(D26=C25,C27,IF(D26=C27,C25,0))</f>
        <v>Гизатуллина Таскира</v>
      </c>
      <c r="C47" s="176"/>
      <c r="D47" s="176"/>
      <c r="E47" s="168"/>
      <c r="F47" s="168"/>
      <c r="G47" s="169">
        <v>-68</v>
      </c>
      <c r="H47" s="175" t="str">
        <f>IF(H42=G41,G43,IF(H42=G43,G41,0))</f>
        <v>Муллаяров Рафхат</v>
      </c>
      <c r="I47" s="183"/>
      <c r="J47" s="290" t="s">
        <v>48</v>
      </c>
      <c r="K47" s="290"/>
      <c r="L47" s="185"/>
      <c r="M47" s="185"/>
      <c r="N47" s="185"/>
      <c r="O47" s="185"/>
      <c r="P47" s="185"/>
      <c r="Q47" s="185"/>
      <c r="R47" s="185"/>
      <c r="S47" s="185"/>
    </row>
    <row r="48" spans="1:19" ht="12.75">
      <c r="A48" s="169"/>
      <c r="B48" s="168"/>
      <c r="C48" s="172">
        <v>76</v>
      </c>
      <c r="D48" s="187" t="s">
        <v>95</v>
      </c>
      <c r="E48" s="168"/>
      <c r="F48" s="168"/>
      <c r="G48" s="168"/>
      <c r="H48" s="169">
        <v>-70</v>
      </c>
      <c r="I48" s="170" t="str">
        <f>IF(I46=H45,H47,IF(I46=H47,H45,0))</f>
        <v>Муллаяров Рафхат</v>
      </c>
      <c r="J48" s="186"/>
      <c r="K48" s="186"/>
      <c r="L48" s="185"/>
      <c r="M48" s="185"/>
      <c r="N48" s="185"/>
      <c r="O48" s="185"/>
      <c r="P48" s="185"/>
      <c r="Q48" s="185"/>
      <c r="R48" s="185"/>
      <c r="S48" s="185"/>
    </row>
    <row r="49" spans="1:19" ht="12.75">
      <c r="A49" s="169">
        <v>-46</v>
      </c>
      <c r="B49" s="170">
        <f>IF(D30=C29,C31,IF(D30=C31,C29,0))</f>
        <v>0</v>
      </c>
      <c r="C49" s="176"/>
      <c r="D49" s="168"/>
      <c r="E49" s="168"/>
      <c r="F49" s="168"/>
      <c r="G49" s="181"/>
      <c r="H49" s="168"/>
      <c r="I49" s="183"/>
      <c r="J49" s="290" t="s">
        <v>50</v>
      </c>
      <c r="K49" s="290"/>
      <c r="L49" s="185"/>
      <c r="M49" s="185"/>
      <c r="N49" s="185"/>
      <c r="O49" s="185"/>
      <c r="P49" s="185"/>
      <c r="Q49" s="185"/>
      <c r="R49" s="185"/>
      <c r="S49" s="185"/>
    </row>
    <row r="50" spans="1:19" ht="12.75">
      <c r="A50" s="169"/>
      <c r="B50" s="172">
        <v>74</v>
      </c>
      <c r="C50" s="187" t="s">
        <v>131</v>
      </c>
      <c r="D50" s="169">
        <v>-77</v>
      </c>
      <c r="E50" s="170" t="str">
        <f>IF(E44=D40,D48,IF(E44=D48,D40,0))</f>
        <v>Нестеренко Георгий</v>
      </c>
      <c r="F50" s="169">
        <v>-71</v>
      </c>
      <c r="G50" s="170">
        <f>IF(C38=B37,B39,IF(C38=B39,B37,0))</f>
        <v>0</v>
      </c>
      <c r="H50" s="168"/>
      <c r="I50" s="168"/>
      <c r="J50" s="168"/>
      <c r="K50" s="168"/>
      <c r="L50" s="185"/>
      <c r="M50" s="185"/>
      <c r="N50" s="185"/>
      <c r="O50" s="185"/>
      <c r="P50" s="185"/>
      <c r="Q50" s="185"/>
      <c r="R50" s="185"/>
      <c r="S50" s="185"/>
    </row>
    <row r="51" spans="1:19" ht="12.75">
      <c r="A51" s="169">
        <v>-47</v>
      </c>
      <c r="B51" s="175" t="str">
        <f>IF(D34=C33,C35,IF(D34=C35,C33,0))</f>
        <v>Куряева Валентина</v>
      </c>
      <c r="C51" s="168"/>
      <c r="D51" s="168"/>
      <c r="E51" s="179" t="s">
        <v>100</v>
      </c>
      <c r="F51" s="168"/>
      <c r="G51" s="172">
        <v>79</v>
      </c>
      <c r="H51" s="186" t="s">
        <v>77</v>
      </c>
      <c r="I51" s="168"/>
      <c r="J51" s="168"/>
      <c r="K51" s="168"/>
      <c r="L51" s="185"/>
      <c r="M51" s="185"/>
      <c r="N51" s="185"/>
      <c r="O51" s="185"/>
      <c r="P51" s="185"/>
      <c r="Q51" s="185"/>
      <c r="R51" s="185"/>
      <c r="S51" s="185"/>
    </row>
    <row r="52" spans="1:19" ht="12.75">
      <c r="A52" s="169"/>
      <c r="B52" s="168"/>
      <c r="C52" s="169">
        <v>-75</v>
      </c>
      <c r="D52" s="170" t="str">
        <f>IF(D40=C38,C42,IF(D40=C42,C38,0))</f>
        <v>Хакимова Фиоза</v>
      </c>
      <c r="E52" s="183"/>
      <c r="F52" s="169">
        <v>-72</v>
      </c>
      <c r="G52" s="175" t="str">
        <f>IF(C42=B41,B43,IF(C42=B43,B41,0))</f>
        <v>Кузнецов Олег</v>
      </c>
      <c r="H52" s="176"/>
      <c r="I52" s="181"/>
      <c r="J52" s="168"/>
      <c r="K52" s="181"/>
      <c r="L52" s="185"/>
      <c r="M52" s="185"/>
      <c r="N52" s="185"/>
      <c r="O52" s="185"/>
      <c r="P52" s="185"/>
      <c r="Q52" s="185"/>
      <c r="R52" s="185"/>
      <c r="S52" s="185"/>
    </row>
    <row r="53" spans="1:19" ht="12.75">
      <c r="A53" s="169"/>
      <c r="B53" s="168"/>
      <c r="C53" s="168"/>
      <c r="D53" s="172">
        <v>78</v>
      </c>
      <c r="E53" s="186" t="s">
        <v>131</v>
      </c>
      <c r="F53" s="168"/>
      <c r="G53" s="168"/>
      <c r="H53" s="172">
        <v>81</v>
      </c>
      <c r="I53" s="189" t="s">
        <v>77</v>
      </c>
      <c r="J53" s="173"/>
      <c r="K53" s="173"/>
      <c r="L53" s="185"/>
      <c r="M53" s="185"/>
      <c r="N53" s="185"/>
      <c r="O53" s="185"/>
      <c r="P53" s="185"/>
      <c r="Q53" s="185"/>
      <c r="R53" s="185"/>
      <c r="S53" s="185"/>
    </row>
    <row r="54" spans="1:19" ht="12.75">
      <c r="A54" s="169"/>
      <c r="B54" s="168"/>
      <c r="C54" s="169">
        <v>-76</v>
      </c>
      <c r="D54" s="175" t="str">
        <f>IF(D48=C46,C50,IF(D48=C50,C46,0))</f>
        <v>Куряева Валентина</v>
      </c>
      <c r="E54" s="179" t="s">
        <v>101</v>
      </c>
      <c r="F54" s="169">
        <v>-73</v>
      </c>
      <c r="G54" s="170" t="str">
        <f>IF(C46=B45,B47,IF(C46=B47,B45,0))</f>
        <v>Гизатуллина Таскира</v>
      </c>
      <c r="H54" s="176"/>
      <c r="I54" s="190"/>
      <c r="J54" s="290" t="s">
        <v>102</v>
      </c>
      <c r="K54" s="290"/>
      <c r="L54" s="185"/>
      <c r="M54" s="185"/>
      <c r="N54" s="185"/>
      <c r="O54" s="185"/>
      <c r="P54" s="185"/>
      <c r="Q54" s="185"/>
      <c r="R54" s="185"/>
      <c r="S54" s="185"/>
    </row>
    <row r="55" spans="1:19" ht="12.75">
      <c r="A55" s="169"/>
      <c r="B55" s="168"/>
      <c r="C55" s="168"/>
      <c r="D55" s="169">
        <v>-78</v>
      </c>
      <c r="E55" s="170" t="str">
        <f>IF(E53=D52,D54,IF(E53=D54,D52,0))</f>
        <v>Хакимова Фиоза</v>
      </c>
      <c r="F55" s="168"/>
      <c r="G55" s="172">
        <v>80</v>
      </c>
      <c r="H55" s="187" t="s">
        <v>133</v>
      </c>
      <c r="I55" s="183"/>
      <c r="J55" s="168"/>
      <c r="K55" s="183"/>
      <c r="L55" s="185"/>
      <c r="M55" s="185"/>
      <c r="N55" s="185"/>
      <c r="O55" s="185"/>
      <c r="P55" s="185"/>
      <c r="Q55" s="185"/>
      <c r="R55" s="185"/>
      <c r="S55" s="185"/>
    </row>
    <row r="56" spans="1:19" ht="12.75">
      <c r="A56" s="169">
        <v>-32</v>
      </c>
      <c r="B56" s="170" t="str">
        <f>IF(C5=B4,B6,IF(C5=B6,B4,0))</f>
        <v>нет</v>
      </c>
      <c r="C56" s="181"/>
      <c r="D56" s="168"/>
      <c r="E56" s="179" t="s">
        <v>103</v>
      </c>
      <c r="F56" s="169">
        <v>-74</v>
      </c>
      <c r="G56" s="175">
        <f>IF(C50=B49,B51,IF(C50=B51,B49,0))</f>
        <v>0</v>
      </c>
      <c r="H56" s="168"/>
      <c r="I56" s="168"/>
      <c r="J56" s="168"/>
      <c r="K56" s="168"/>
      <c r="L56" s="185"/>
      <c r="M56" s="185"/>
      <c r="N56" s="185"/>
      <c r="O56" s="185"/>
      <c r="P56" s="185"/>
      <c r="Q56" s="185"/>
      <c r="R56" s="185"/>
      <c r="S56" s="185"/>
    </row>
    <row r="57" spans="1:19" ht="12.75">
      <c r="A57" s="169"/>
      <c r="B57" s="172">
        <v>83</v>
      </c>
      <c r="C57" s="186"/>
      <c r="D57" s="168"/>
      <c r="E57" s="168"/>
      <c r="F57" s="168"/>
      <c r="G57" s="168"/>
      <c r="H57" s="169">
        <v>-81</v>
      </c>
      <c r="I57" s="170" t="str">
        <f>IF(I53=H51,H55,IF(I53=H55,H51,0))</f>
        <v>Гизатуллина Таскира</v>
      </c>
      <c r="J57" s="186"/>
      <c r="K57" s="186"/>
      <c r="L57" s="185"/>
      <c r="M57" s="185"/>
      <c r="N57" s="185"/>
      <c r="O57" s="185"/>
      <c r="P57" s="185"/>
      <c r="Q57" s="185"/>
      <c r="R57" s="185"/>
      <c r="S57" s="185"/>
    </row>
    <row r="58" spans="1:19" ht="12.75">
      <c r="A58" s="169">
        <v>-33</v>
      </c>
      <c r="B58" s="175">
        <f>IF(C9=B8,B10,IF(C9=B10,B8,0))</f>
        <v>0</v>
      </c>
      <c r="C58" s="176"/>
      <c r="D58" s="168"/>
      <c r="E58" s="168"/>
      <c r="F58" s="168"/>
      <c r="G58" s="169">
        <v>-79</v>
      </c>
      <c r="H58" s="170">
        <f>IF(H51=G50,G52,IF(H51=G52,G50,0))</f>
        <v>0</v>
      </c>
      <c r="I58" s="183"/>
      <c r="J58" s="290" t="s">
        <v>104</v>
      </c>
      <c r="K58" s="290"/>
      <c r="L58" s="185"/>
      <c r="M58" s="185"/>
      <c r="N58" s="185"/>
      <c r="O58" s="185"/>
      <c r="P58" s="185"/>
      <c r="Q58" s="185"/>
      <c r="R58" s="185"/>
      <c r="S58" s="185"/>
    </row>
    <row r="59" spans="1:19" ht="12.75">
      <c r="A59" s="169"/>
      <c r="B59" s="168"/>
      <c r="C59" s="172">
        <v>87</v>
      </c>
      <c r="D59" s="186"/>
      <c r="E59" s="168"/>
      <c r="F59" s="168"/>
      <c r="G59" s="168"/>
      <c r="H59" s="172">
        <v>82</v>
      </c>
      <c r="I59" s="188"/>
      <c r="J59" s="186"/>
      <c r="K59" s="186"/>
      <c r="L59" s="185"/>
      <c r="M59" s="185"/>
      <c r="N59" s="185"/>
      <c r="O59" s="185"/>
      <c r="P59" s="185"/>
      <c r="Q59" s="185"/>
      <c r="R59" s="185"/>
      <c r="S59" s="185"/>
    </row>
    <row r="60" spans="1:19" ht="12.75">
      <c r="A60" s="169">
        <v>-34</v>
      </c>
      <c r="B60" s="170" t="str">
        <f>IF(C13=B12,B14,IF(C13=B14,B12,0))</f>
        <v>нет</v>
      </c>
      <c r="C60" s="176"/>
      <c r="D60" s="176"/>
      <c r="E60" s="168"/>
      <c r="F60" s="168"/>
      <c r="G60" s="169">
        <v>-80</v>
      </c>
      <c r="H60" s="175">
        <f>IF(H55=G54,G56,IF(H55=G56,G54,0))</f>
        <v>0</v>
      </c>
      <c r="I60" s="183"/>
      <c r="J60" s="290" t="s">
        <v>105</v>
      </c>
      <c r="K60" s="290"/>
      <c r="L60" s="185"/>
      <c r="M60" s="185"/>
      <c r="N60" s="185"/>
      <c r="O60" s="185"/>
      <c r="P60" s="185"/>
      <c r="Q60" s="185"/>
      <c r="R60" s="185"/>
      <c r="S60" s="185"/>
    </row>
    <row r="61" spans="1:19" ht="12.75">
      <c r="A61" s="169"/>
      <c r="B61" s="172">
        <v>84</v>
      </c>
      <c r="C61" s="187"/>
      <c r="D61" s="176"/>
      <c r="E61" s="168"/>
      <c r="F61" s="168"/>
      <c r="G61" s="168"/>
      <c r="H61" s="169">
        <v>-82</v>
      </c>
      <c r="I61" s="170">
        <f>IF(I59=H58,H60,IF(I59=H60,H58,0))</f>
        <v>0</v>
      </c>
      <c r="J61" s="186"/>
      <c r="K61" s="186"/>
      <c r="L61" s="185"/>
      <c r="M61" s="185"/>
      <c r="N61" s="185"/>
      <c r="O61" s="185"/>
      <c r="P61" s="185"/>
      <c r="Q61" s="185"/>
      <c r="R61" s="185"/>
      <c r="S61" s="185"/>
    </row>
    <row r="62" spans="1:19" ht="12.75">
      <c r="A62" s="169">
        <v>-35</v>
      </c>
      <c r="B62" s="175" t="str">
        <f>IF(C17=B16,B18,IF(C17=B18,B16,0))</f>
        <v>нет</v>
      </c>
      <c r="C62" s="168"/>
      <c r="D62" s="176"/>
      <c r="E62" s="168"/>
      <c r="F62" s="168"/>
      <c r="G62" s="181"/>
      <c r="H62" s="168"/>
      <c r="I62" s="183"/>
      <c r="J62" s="290" t="s">
        <v>106</v>
      </c>
      <c r="K62" s="290"/>
      <c r="L62" s="185"/>
      <c r="M62" s="185"/>
      <c r="N62" s="185"/>
      <c r="O62" s="185"/>
      <c r="P62" s="185"/>
      <c r="Q62" s="185"/>
      <c r="R62" s="185"/>
      <c r="S62" s="185"/>
    </row>
    <row r="63" spans="1:19" ht="12.75">
      <c r="A63" s="169"/>
      <c r="B63" s="181"/>
      <c r="C63" s="168"/>
      <c r="D63" s="172">
        <v>89</v>
      </c>
      <c r="E63" s="186"/>
      <c r="F63" s="169">
        <v>-83</v>
      </c>
      <c r="G63" s="170" t="str">
        <f>IF(C57=B56,B58,IF(C57=B58,B56,0))</f>
        <v>нет</v>
      </c>
      <c r="H63" s="168"/>
      <c r="I63" s="168"/>
      <c r="J63" s="168"/>
      <c r="K63" s="168"/>
      <c r="L63" s="185"/>
      <c r="M63" s="185"/>
      <c r="N63" s="185"/>
      <c r="O63" s="185"/>
      <c r="P63" s="185"/>
      <c r="Q63" s="185"/>
      <c r="R63" s="185"/>
      <c r="S63" s="185"/>
    </row>
    <row r="64" spans="1:19" ht="12.75">
      <c r="A64" s="169">
        <v>-36</v>
      </c>
      <c r="B64" s="170" t="str">
        <f>IF(C21=B20,B22,IF(C21=B22,B20,0))</f>
        <v>нет</v>
      </c>
      <c r="C64" s="168"/>
      <c r="D64" s="176"/>
      <c r="E64" s="179" t="s">
        <v>107</v>
      </c>
      <c r="F64" s="168"/>
      <c r="G64" s="172">
        <v>91</v>
      </c>
      <c r="H64" s="186"/>
      <c r="I64" s="168"/>
      <c r="J64" s="168"/>
      <c r="K64" s="168"/>
      <c r="L64" s="185"/>
      <c r="M64" s="185"/>
      <c r="N64" s="185"/>
      <c r="O64" s="185"/>
      <c r="P64" s="185"/>
      <c r="Q64" s="185"/>
      <c r="R64" s="185"/>
      <c r="S64" s="185"/>
    </row>
    <row r="65" spans="1:19" ht="12.75">
      <c r="A65" s="169"/>
      <c r="B65" s="172">
        <v>85</v>
      </c>
      <c r="C65" s="186"/>
      <c r="D65" s="176"/>
      <c r="E65" s="168"/>
      <c r="F65" s="169">
        <v>-84</v>
      </c>
      <c r="G65" s="175">
        <f>IF(C61=B60,B62,IF(C61=B62,B60,0))</f>
        <v>0</v>
      </c>
      <c r="H65" s="176"/>
      <c r="I65" s="181"/>
      <c r="J65" s="168"/>
      <c r="K65" s="181"/>
      <c r="L65" s="185"/>
      <c r="M65" s="185"/>
      <c r="N65" s="185"/>
      <c r="O65" s="185"/>
      <c r="P65" s="185"/>
      <c r="Q65" s="185"/>
      <c r="R65" s="185"/>
      <c r="S65" s="185"/>
    </row>
    <row r="66" spans="1:19" ht="12.75">
      <c r="A66" s="169">
        <v>-37</v>
      </c>
      <c r="B66" s="175" t="str">
        <f>IF(C25=B24,B26,IF(C25=B26,B24,0))</f>
        <v>нет</v>
      </c>
      <c r="C66" s="176"/>
      <c r="D66" s="176"/>
      <c r="E66" s="168"/>
      <c r="F66" s="168"/>
      <c r="G66" s="168"/>
      <c r="H66" s="172">
        <v>93</v>
      </c>
      <c r="I66" s="189"/>
      <c r="J66" s="173"/>
      <c r="K66" s="173"/>
      <c r="L66" s="185"/>
      <c r="M66" s="185"/>
      <c r="N66" s="185"/>
      <c r="O66" s="185"/>
      <c r="P66" s="185"/>
      <c r="Q66" s="185"/>
      <c r="R66" s="185"/>
      <c r="S66" s="185"/>
    </row>
    <row r="67" spans="1:19" ht="12.75">
      <c r="A67" s="169"/>
      <c r="B67" s="168"/>
      <c r="C67" s="172">
        <v>88</v>
      </c>
      <c r="D67" s="187"/>
      <c r="E67" s="168"/>
      <c r="F67" s="169">
        <v>-85</v>
      </c>
      <c r="G67" s="170">
        <f>IF(C65=B64,B66,IF(C65=B66,B64,0))</f>
        <v>0</v>
      </c>
      <c r="H67" s="176"/>
      <c r="I67" s="190"/>
      <c r="J67" s="290" t="s">
        <v>108</v>
      </c>
      <c r="K67" s="290"/>
      <c r="L67" s="185"/>
      <c r="M67" s="185"/>
      <c r="N67" s="185"/>
      <c r="O67" s="185"/>
      <c r="P67" s="185"/>
      <c r="Q67" s="185"/>
      <c r="R67" s="185"/>
      <c r="S67" s="185"/>
    </row>
    <row r="68" spans="1:19" ht="12.75">
      <c r="A68" s="169">
        <v>-38</v>
      </c>
      <c r="B68" s="170">
        <f>IF(C29=B28,B30,IF(C29=B30,B28,0))</f>
        <v>0</v>
      </c>
      <c r="C68" s="176"/>
      <c r="D68" s="168"/>
      <c r="E68" s="168"/>
      <c r="F68" s="168"/>
      <c r="G68" s="172">
        <v>92</v>
      </c>
      <c r="H68" s="187"/>
      <c r="I68" s="183"/>
      <c r="J68" s="168"/>
      <c r="K68" s="183"/>
      <c r="L68" s="185"/>
      <c r="M68" s="185"/>
      <c r="N68" s="185"/>
      <c r="O68" s="185"/>
      <c r="P68" s="185"/>
      <c r="Q68" s="185"/>
      <c r="R68" s="185"/>
      <c r="S68" s="185"/>
    </row>
    <row r="69" spans="1:19" ht="12.75">
      <c r="A69" s="169"/>
      <c r="B69" s="172">
        <v>86</v>
      </c>
      <c r="C69" s="187"/>
      <c r="D69" s="169">
        <v>-89</v>
      </c>
      <c r="E69" s="170">
        <f>IF(E63=D59,D67,IF(E63=D67,D59,0))</f>
        <v>0</v>
      </c>
      <c r="F69" s="169">
        <v>-86</v>
      </c>
      <c r="G69" s="175" t="str">
        <f>IF(C69=B68,B70,IF(C69=B70,B68,0))</f>
        <v>нет</v>
      </c>
      <c r="H69" s="168"/>
      <c r="I69" s="168"/>
      <c r="J69" s="168"/>
      <c r="K69" s="168"/>
      <c r="L69" s="185"/>
      <c r="M69" s="185"/>
      <c r="N69" s="185"/>
      <c r="O69" s="185"/>
      <c r="P69" s="185"/>
      <c r="Q69" s="185"/>
      <c r="R69" s="185"/>
      <c r="S69" s="185"/>
    </row>
    <row r="70" spans="1:19" ht="12.75">
      <c r="A70" s="169">
        <v>-39</v>
      </c>
      <c r="B70" s="175" t="str">
        <f>IF(C33=B32,B34,IF(C33=B34,B32,0))</f>
        <v>нет</v>
      </c>
      <c r="C70" s="168"/>
      <c r="D70" s="168"/>
      <c r="E70" s="179" t="s">
        <v>109</v>
      </c>
      <c r="F70" s="168"/>
      <c r="G70" s="168"/>
      <c r="H70" s="169">
        <v>-93</v>
      </c>
      <c r="I70" s="170">
        <f>IF(I66=H64,H68,IF(I66=H68,H64,0))</f>
        <v>0</v>
      </c>
      <c r="J70" s="186"/>
      <c r="K70" s="186"/>
      <c r="L70" s="185"/>
      <c r="M70" s="185"/>
      <c r="N70" s="185"/>
      <c r="O70" s="185"/>
      <c r="P70" s="185"/>
      <c r="Q70" s="185"/>
      <c r="R70" s="185"/>
      <c r="S70" s="185"/>
    </row>
    <row r="71" spans="1:19" ht="12.75">
      <c r="A71" s="168"/>
      <c r="B71" s="168"/>
      <c r="C71" s="169">
        <v>-87</v>
      </c>
      <c r="D71" s="170">
        <f>IF(D59=C57,C61,IF(D59=C61,C57,0))</f>
        <v>0</v>
      </c>
      <c r="E71" s="183"/>
      <c r="F71" s="168"/>
      <c r="G71" s="169">
        <v>-91</v>
      </c>
      <c r="H71" s="170" t="str">
        <f>IF(H64=G63,G65,IF(H64=G65,G63,0))</f>
        <v>нет</v>
      </c>
      <c r="I71" s="183"/>
      <c r="J71" s="290" t="s">
        <v>110</v>
      </c>
      <c r="K71" s="290"/>
      <c r="L71" s="185"/>
      <c r="M71" s="185"/>
      <c r="N71" s="185"/>
      <c r="O71" s="185"/>
      <c r="P71" s="185"/>
      <c r="Q71" s="185"/>
      <c r="R71" s="185"/>
      <c r="S71" s="185"/>
    </row>
    <row r="72" spans="1:19" ht="12.75">
      <c r="A72" s="168"/>
      <c r="B72" s="168"/>
      <c r="C72" s="168"/>
      <c r="D72" s="172">
        <v>90</v>
      </c>
      <c r="E72" s="186"/>
      <c r="F72" s="168"/>
      <c r="G72" s="168"/>
      <c r="H72" s="172">
        <v>94</v>
      </c>
      <c r="I72" s="188"/>
      <c r="J72" s="186"/>
      <c r="K72" s="186"/>
      <c r="L72" s="185"/>
      <c r="M72" s="185"/>
      <c r="N72" s="185"/>
      <c r="O72" s="185"/>
      <c r="P72" s="185"/>
      <c r="Q72" s="185"/>
      <c r="R72" s="185"/>
      <c r="S72" s="185"/>
    </row>
    <row r="73" spans="1:19" ht="12.75">
      <c r="A73" s="168"/>
      <c r="B73" s="168"/>
      <c r="C73" s="169">
        <v>-88</v>
      </c>
      <c r="D73" s="175">
        <f>IF(D67=C65,C69,IF(D67=C69,C65,0))</f>
        <v>0</v>
      </c>
      <c r="E73" s="179" t="s">
        <v>111</v>
      </c>
      <c r="F73" s="168"/>
      <c r="G73" s="169">
        <v>-92</v>
      </c>
      <c r="H73" s="175" t="str">
        <f>IF(H68=G67,G69,IF(H68=G69,G67,0))</f>
        <v>нет</v>
      </c>
      <c r="I73" s="183"/>
      <c r="J73" s="290" t="s">
        <v>112</v>
      </c>
      <c r="K73" s="290"/>
      <c r="L73" s="185"/>
      <c r="M73" s="185"/>
      <c r="N73" s="185"/>
      <c r="O73" s="185"/>
      <c r="P73" s="185"/>
      <c r="Q73" s="185"/>
      <c r="R73" s="185"/>
      <c r="S73" s="185"/>
    </row>
    <row r="74" spans="1:19" ht="12.75">
      <c r="A74" s="168"/>
      <c r="B74" s="168"/>
      <c r="C74" s="168"/>
      <c r="D74" s="169">
        <v>-90</v>
      </c>
      <c r="E74" s="170">
        <f>IF(E72=D71,D73,IF(E72=D73,D71,0))</f>
        <v>0</v>
      </c>
      <c r="F74" s="168"/>
      <c r="G74" s="168"/>
      <c r="H74" s="169">
        <v>-94</v>
      </c>
      <c r="I74" s="170">
        <f>IF(I72=H71,H73,IF(I72=H73,H71,0))</f>
        <v>0</v>
      </c>
      <c r="J74" s="186"/>
      <c r="K74" s="186"/>
      <c r="L74" s="185"/>
      <c r="M74" s="185"/>
      <c r="N74" s="185"/>
      <c r="O74" s="185"/>
      <c r="P74" s="185"/>
      <c r="Q74" s="185"/>
      <c r="R74" s="185"/>
      <c r="S74" s="185"/>
    </row>
    <row r="75" spans="1:19" ht="12.75">
      <c r="A75" s="168"/>
      <c r="B75" s="168"/>
      <c r="C75" s="181"/>
      <c r="D75" s="168"/>
      <c r="E75" s="179" t="s">
        <v>113</v>
      </c>
      <c r="F75" s="168"/>
      <c r="G75" s="181"/>
      <c r="H75" s="168"/>
      <c r="I75" s="183"/>
      <c r="J75" s="290" t="s">
        <v>114</v>
      </c>
      <c r="K75" s="290"/>
      <c r="L75" s="185"/>
      <c r="M75" s="185"/>
      <c r="N75" s="185"/>
      <c r="O75" s="185"/>
      <c r="P75" s="185"/>
      <c r="Q75" s="185"/>
      <c r="R75" s="185"/>
      <c r="S75" s="185"/>
    </row>
    <row r="76" spans="1:19" ht="12.7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85"/>
      <c r="M76" s="185"/>
      <c r="N76" s="185"/>
      <c r="O76" s="185"/>
      <c r="P76" s="185"/>
      <c r="Q76" s="185"/>
      <c r="R76" s="185"/>
      <c r="S76" s="185"/>
    </row>
    <row r="77" spans="1:19" ht="12.7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</row>
    <row r="78" spans="1:19" ht="12.7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91" customWidth="1"/>
    <col min="2" max="16384" width="9.125" style="191" customWidth="1"/>
  </cols>
  <sheetData>
    <row r="1" spans="1:9" ht="15.75">
      <c r="A1" s="292" t="s">
        <v>78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">
        <v>134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293">
        <v>40510</v>
      </c>
      <c r="B3" s="293"/>
      <c r="C3" s="293"/>
      <c r="D3" s="293"/>
      <c r="E3" s="293"/>
      <c r="F3" s="293"/>
      <c r="G3" s="293"/>
      <c r="H3" s="293"/>
      <c r="I3" s="293"/>
    </row>
    <row r="4" spans="1:9" ht="15.75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5.75">
      <c r="A5" s="192"/>
      <c r="B5" s="192"/>
      <c r="C5" s="192"/>
      <c r="D5" s="192"/>
      <c r="E5" s="192"/>
      <c r="F5" s="192"/>
      <c r="G5" s="192"/>
      <c r="H5" s="192"/>
      <c r="I5" s="192"/>
    </row>
    <row r="6" spans="1:9" ht="12.75">
      <c r="A6" s="193" t="s">
        <v>19</v>
      </c>
      <c r="B6" s="194" t="s">
        <v>1</v>
      </c>
      <c r="C6" s="195" t="s">
        <v>20</v>
      </c>
      <c r="D6" s="195"/>
      <c r="E6" s="195"/>
      <c r="F6" s="195"/>
      <c r="G6" s="195"/>
      <c r="H6" s="195"/>
      <c r="I6" s="195"/>
    </row>
    <row r="7" spans="1:9" ht="18">
      <c r="A7" s="196" t="s">
        <v>135</v>
      </c>
      <c r="B7" s="197">
        <v>1</v>
      </c>
      <c r="C7" s="198" t="str">
        <f>Кстр1!G36</f>
        <v>Горбунов Валентин</v>
      </c>
      <c r="D7" s="195"/>
      <c r="E7" s="195"/>
      <c r="F7" s="195"/>
      <c r="G7" s="195"/>
      <c r="H7" s="195"/>
      <c r="I7" s="195"/>
    </row>
    <row r="8" spans="1:9" ht="18">
      <c r="A8" s="196" t="s">
        <v>136</v>
      </c>
      <c r="B8" s="197">
        <v>2</v>
      </c>
      <c r="C8" s="198" t="str">
        <f>Кстр1!G56</f>
        <v>Ратникова Наталья</v>
      </c>
      <c r="D8" s="195"/>
      <c r="E8" s="195"/>
      <c r="F8" s="195"/>
      <c r="G8" s="195"/>
      <c r="H8" s="195"/>
      <c r="I8" s="195"/>
    </row>
    <row r="9" spans="1:9" ht="18">
      <c r="A9" s="196" t="s">
        <v>137</v>
      </c>
      <c r="B9" s="197">
        <v>3</v>
      </c>
      <c r="C9" s="198" t="str">
        <f>Кстр2!I22</f>
        <v>Шакуров Нафис</v>
      </c>
      <c r="D9" s="195"/>
      <c r="E9" s="195"/>
      <c r="F9" s="195"/>
      <c r="G9" s="195"/>
      <c r="H9" s="195"/>
      <c r="I9" s="195"/>
    </row>
    <row r="10" spans="1:9" ht="18">
      <c r="A10" s="196" t="s">
        <v>138</v>
      </c>
      <c r="B10" s="197">
        <v>4</v>
      </c>
      <c r="C10" s="198" t="str">
        <f>Кстр2!I32</f>
        <v>Сафиуллин Александр</v>
      </c>
      <c r="D10" s="195"/>
      <c r="E10" s="195"/>
      <c r="F10" s="195"/>
      <c r="G10" s="195"/>
      <c r="H10" s="195"/>
      <c r="I10" s="195"/>
    </row>
    <row r="11" spans="1:9" ht="18">
      <c r="A11" s="196" t="s">
        <v>139</v>
      </c>
      <c r="B11" s="197">
        <v>5</v>
      </c>
      <c r="C11" s="198" t="str">
        <f>Кстр1!G63</f>
        <v>Семенов Константин</v>
      </c>
      <c r="D11" s="195"/>
      <c r="E11" s="195"/>
      <c r="F11" s="195"/>
      <c r="G11" s="195"/>
      <c r="H11" s="195"/>
      <c r="I11" s="195"/>
    </row>
    <row r="12" spans="1:9" ht="18">
      <c r="A12" s="196" t="s">
        <v>140</v>
      </c>
      <c r="B12" s="197">
        <v>6</v>
      </c>
      <c r="C12" s="198" t="str">
        <f>Кстр1!G65</f>
        <v>Топорков Артур</v>
      </c>
      <c r="D12" s="195"/>
      <c r="E12" s="195"/>
      <c r="F12" s="195"/>
      <c r="G12" s="195"/>
      <c r="H12" s="195"/>
      <c r="I12" s="195"/>
    </row>
    <row r="13" spans="1:9" ht="18">
      <c r="A13" s="196" t="s">
        <v>85</v>
      </c>
      <c r="B13" s="197">
        <v>7</v>
      </c>
      <c r="C13" s="198" t="str">
        <f>Кстр1!G68</f>
        <v>Савилов Дмитрий</v>
      </c>
      <c r="D13" s="195"/>
      <c r="E13" s="195"/>
      <c r="F13" s="195"/>
      <c r="G13" s="195"/>
      <c r="H13" s="195"/>
      <c r="I13" s="195"/>
    </row>
    <row r="14" spans="1:9" ht="18">
      <c r="A14" s="196" t="s">
        <v>81</v>
      </c>
      <c r="B14" s="197">
        <v>8</v>
      </c>
      <c r="C14" s="198" t="str">
        <f>Кстр1!G70</f>
        <v>Топорков Юрий</v>
      </c>
      <c r="D14" s="195"/>
      <c r="E14" s="195"/>
      <c r="F14" s="195"/>
      <c r="G14" s="195"/>
      <c r="H14" s="195"/>
      <c r="I14" s="195"/>
    </row>
    <row r="15" spans="1:9" ht="18">
      <c r="A15" s="196" t="s">
        <v>80</v>
      </c>
      <c r="B15" s="197">
        <v>9</v>
      </c>
      <c r="C15" s="198" t="str">
        <f>Кстр1!D72</f>
        <v>Халимонов Евгений</v>
      </c>
      <c r="D15" s="195"/>
      <c r="E15" s="195"/>
      <c r="F15" s="195"/>
      <c r="G15" s="195"/>
      <c r="H15" s="195"/>
      <c r="I15" s="195"/>
    </row>
    <row r="16" spans="1:9" ht="18">
      <c r="A16" s="196" t="s">
        <v>141</v>
      </c>
      <c r="B16" s="197">
        <v>10</v>
      </c>
      <c r="C16" s="198" t="str">
        <f>Кстр1!D75</f>
        <v>Коробко Павел</v>
      </c>
      <c r="D16" s="195"/>
      <c r="E16" s="195"/>
      <c r="F16" s="195"/>
      <c r="G16" s="195"/>
      <c r="H16" s="195"/>
      <c r="I16" s="195"/>
    </row>
    <row r="17" spans="1:9" ht="18">
      <c r="A17" s="196" t="s">
        <v>142</v>
      </c>
      <c r="B17" s="197">
        <v>11</v>
      </c>
      <c r="C17" s="198" t="str">
        <f>Кстр1!G73</f>
        <v>Сагитов Александр</v>
      </c>
      <c r="D17" s="195"/>
      <c r="E17" s="195"/>
      <c r="F17" s="195"/>
      <c r="G17" s="195"/>
      <c r="H17" s="195"/>
      <c r="I17" s="195"/>
    </row>
    <row r="18" spans="1:9" ht="18">
      <c r="A18" s="196" t="s">
        <v>122</v>
      </c>
      <c r="B18" s="197">
        <v>12</v>
      </c>
      <c r="C18" s="198" t="str">
        <f>Кстр1!G75</f>
        <v>Мурсалимова Инна</v>
      </c>
      <c r="D18" s="195"/>
      <c r="E18" s="195"/>
      <c r="F18" s="195"/>
      <c r="G18" s="195"/>
      <c r="H18" s="195"/>
      <c r="I18" s="195"/>
    </row>
    <row r="19" spans="1:9" ht="18">
      <c r="A19" s="196" t="s">
        <v>84</v>
      </c>
      <c r="B19" s="197">
        <v>13</v>
      </c>
      <c r="C19" s="198" t="str">
        <f>Кстр2!I40</f>
        <v>Асылгужин Марсель</v>
      </c>
      <c r="D19" s="195"/>
      <c r="E19" s="195"/>
      <c r="F19" s="195"/>
      <c r="G19" s="195"/>
      <c r="H19" s="195"/>
      <c r="I19" s="195"/>
    </row>
    <row r="20" spans="1:9" ht="18">
      <c r="A20" s="196" t="s">
        <v>143</v>
      </c>
      <c r="B20" s="197">
        <v>14</v>
      </c>
      <c r="C20" s="198" t="str">
        <f>Кстр2!I44</f>
        <v>Рахматуллин Равиль</v>
      </c>
      <c r="D20" s="195"/>
      <c r="E20" s="195"/>
      <c r="F20" s="195"/>
      <c r="G20" s="195"/>
      <c r="H20" s="195"/>
      <c r="I20" s="195"/>
    </row>
    <row r="21" spans="1:9" ht="18">
      <c r="A21" s="196" t="s">
        <v>144</v>
      </c>
      <c r="B21" s="197">
        <v>15</v>
      </c>
      <c r="C21" s="198" t="str">
        <f>Кстр2!I46</f>
        <v>Ларионов Даниил</v>
      </c>
      <c r="D21" s="195"/>
      <c r="E21" s="195"/>
      <c r="F21" s="195"/>
      <c r="G21" s="195"/>
      <c r="H21" s="195"/>
      <c r="I21" s="195"/>
    </row>
    <row r="22" spans="1:9" ht="18">
      <c r="A22" s="196" t="s">
        <v>145</v>
      </c>
      <c r="B22" s="197">
        <v>16</v>
      </c>
      <c r="C22" s="198" t="str">
        <f>Кстр2!I48</f>
        <v>Семенов Юрий</v>
      </c>
      <c r="D22" s="195"/>
      <c r="E22" s="195"/>
      <c r="F22" s="195"/>
      <c r="G22" s="195"/>
      <c r="H22" s="195"/>
      <c r="I22" s="195"/>
    </row>
    <row r="23" spans="1:9" ht="18">
      <c r="A23" s="196" t="s">
        <v>146</v>
      </c>
      <c r="B23" s="197">
        <v>17</v>
      </c>
      <c r="C23" s="198" t="str">
        <f>Кстр2!E44</f>
        <v>Алмаев Раис</v>
      </c>
      <c r="D23" s="195"/>
      <c r="E23" s="195"/>
      <c r="F23" s="195"/>
      <c r="G23" s="195"/>
      <c r="H23" s="195"/>
      <c r="I23" s="195"/>
    </row>
    <row r="24" spans="1:9" ht="18">
      <c r="A24" s="196" t="s">
        <v>147</v>
      </c>
      <c r="B24" s="197">
        <v>18</v>
      </c>
      <c r="C24" s="198" t="str">
        <f>Кстр2!E50</f>
        <v>Манайчев Владимир</v>
      </c>
      <c r="D24" s="195"/>
      <c r="E24" s="195"/>
      <c r="F24" s="195"/>
      <c r="G24" s="195"/>
      <c r="H24" s="195"/>
      <c r="I24" s="195"/>
    </row>
    <row r="25" spans="1:9" ht="18">
      <c r="A25" s="196" t="s">
        <v>34</v>
      </c>
      <c r="B25" s="197">
        <v>19</v>
      </c>
      <c r="C25" s="198">
        <f>Кстр2!E53</f>
        <v>0</v>
      </c>
      <c r="D25" s="195"/>
      <c r="E25" s="195"/>
      <c r="F25" s="195"/>
      <c r="G25" s="195"/>
      <c r="H25" s="195"/>
      <c r="I25" s="195"/>
    </row>
    <row r="26" spans="1:9" ht="18">
      <c r="A26" s="196" t="s">
        <v>34</v>
      </c>
      <c r="B26" s="197">
        <v>20</v>
      </c>
      <c r="C26" s="198">
        <f>Кстр2!E55</f>
        <v>0</v>
      </c>
      <c r="D26" s="195"/>
      <c r="E26" s="195"/>
      <c r="F26" s="195"/>
      <c r="G26" s="195"/>
      <c r="H26" s="195"/>
      <c r="I26" s="195"/>
    </row>
    <row r="27" spans="1:9" ht="18">
      <c r="A27" s="196" t="s">
        <v>34</v>
      </c>
      <c r="B27" s="197">
        <v>21</v>
      </c>
      <c r="C27" s="198">
        <f>Кстр2!I53</f>
        <v>0</v>
      </c>
      <c r="D27" s="195"/>
      <c r="E27" s="195"/>
      <c r="F27" s="195"/>
      <c r="G27" s="195"/>
      <c r="H27" s="195"/>
      <c r="I27" s="195"/>
    </row>
    <row r="28" spans="1:9" ht="18">
      <c r="A28" s="196" t="s">
        <v>34</v>
      </c>
      <c r="B28" s="197">
        <v>22</v>
      </c>
      <c r="C28" s="198">
        <f>Кстр2!I57</f>
        <v>0</v>
      </c>
      <c r="D28" s="195"/>
      <c r="E28" s="195"/>
      <c r="F28" s="195"/>
      <c r="G28" s="195"/>
      <c r="H28" s="195"/>
      <c r="I28" s="195"/>
    </row>
    <row r="29" spans="1:9" ht="18">
      <c r="A29" s="196" t="s">
        <v>34</v>
      </c>
      <c r="B29" s="197">
        <v>23</v>
      </c>
      <c r="C29" s="198">
        <f>Кстр2!I59</f>
        <v>0</v>
      </c>
      <c r="D29" s="195"/>
      <c r="E29" s="195"/>
      <c r="F29" s="195"/>
      <c r="G29" s="195"/>
      <c r="H29" s="195"/>
      <c r="I29" s="195"/>
    </row>
    <row r="30" spans="1:9" ht="18">
      <c r="A30" s="196" t="s">
        <v>34</v>
      </c>
      <c r="B30" s="197">
        <v>24</v>
      </c>
      <c r="C30" s="198">
        <f>Кстр2!I61</f>
        <v>0</v>
      </c>
      <c r="D30" s="195"/>
      <c r="E30" s="195"/>
      <c r="F30" s="195"/>
      <c r="G30" s="195"/>
      <c r="H30" s="195"/>
      <c r="I30" s="195"/>
    </row>
    <row r="31" spans="1:9" ht="18">
      <c r="A31" s="196" t="s">
        <v>34</v>
      </c>
      <c r="B31" s="197">
        <v>25</v>
      </c>
      <c r="C31" s="198">
        <f>Кстр2!E63</f>
        <v>0</v>
      </c>
      <c r="D31" s="195"/>
      <c r="E31" s="195"/>
      <c r="F31" s="195"/>
      <c r="G31" s="195"/>
      <c r="H31" s="195"/>
      <c r="I31" s="195"/>
    </row>
    <row r="32" spans="1:9" ht="18">
      <c r="A32" s="196" t="s">
        <v>34</v>
      </c>
      <c r="B32" s="197">
        <v>26</v>
      </c>
      <c r="C32" s="198">
        <f>Кстр2!E69</f>
        <v>0</v>
      </c>
      <c r="D32" s="195"/>
      <c r="E32" s="195"/>
      <c r="F32" s="195"/>
      <c r="G32" s="195"/>
      <c r="H32" s="195"/>
      <c r="I32" s="195"/>
    </row>
    <row r="33" spans="1:9" ht="18">
      <c r="A33" s="196" t="s">
        <v>34</v>
      </c>
      <c r="B33" s="197">
        <v>27</v>
      </c>
      <c r="C33" s="198">
        <f>Кстр2!E72</f>
        <v>0</v>
      </c>
      <c r="D33" s="195"/>
      <c r="E33" s="195"/>
      <c r="F33" s="195"/>
      <c r="G33" s="195"/>
      <c r="H33" s="195"/>
      <c r="I33" s="195"/>
    </row>
    <row r="34" spans="1:9" ht="18">
      <c r="A34" s="196" t="s">
        <v>34</v>
      </c>
      <c r="B34" s="197">
        <v>28</v>
      </c>
      <c r="C34" s="198">
        <f>Кстр2!E74</f>
        <v>0</v>
      </c>
      <c r="D34" s="195"/>
      <c r="E34" s="195"/>
      <c r="F34" s="195"/>
      <c r="G34" s="195"/>
      <c r="H34" s="195"/>
      <c r="I34" s="195"/>
    </row>
    <row r="35" spans="1:9" ht="18">
      <c r="A35" s="196" t="s">
        <v>34</v>
      </c>
      <c r="B35" s="197">
        <v>29</v>
      </c>
      <c r="C35" s="198">
        <f>Кстр2!I66</f>
        <v>0</v>
      </c>
      <c r="D35" s="195"/>
      <c r="E35" s="195"/>
      <c r="F35" s="195"/>
      <c r="G35" s="195"/>
      <c r="H35" s="195"/>
      <c r="I35" s="195"/>
    </row>
    <row r="36" spans="1:9" ht="18">
      <c r="A36" s="196" t="s">
        <v>34</v>
      </c>
      <c r="B36" s="197">
        <v>30</v>
      </c>
      <c r="C36" s="198">
        <f>Кстр2!I70</f>
        <v>0</v>
      </c>
      <c r="D36" s="195"/>
      <c r="E36" s="195"/>
      <c r="F36" s="195"/>
      <c r="G36" s="195"/>
      <c r="H36" s="195"/>
      <c r="I36" s="195"/>
    </row>
    <row r="37" spans="1:9" ht="18">
      <c r="A37" s="196" t="s">
        <v>34</v>
      </c>
      <c r="B37" s="197">
        <v>31</v>
      </c>
      <c r="C37" s="198">
        <f>Кстр2!I72</f>
        <v>0</v>
      </c>
      <c r="D37" s="195"/>
      <c r="E37" s="195"/>
      <c r="F37" s="195"/>
      <c r="G37" s="195"/>
      <c r="H37" s="195"/>
      <c r="I37" s="195"/>
    </row>
    <row r="38" spans="1:9" ht="18">
      <c r="A38" s="196" t="s">
        <v>34</v>
      </c>
      <c r="B38" s="197">
        <v>32</v>
      </c>
      <c r="C38" s="198">
        <f>Кстр2!I74</f>
        <v>0</v>
      </c>
      <c r="D38" s="195"/>
      <c r="E38" s="195"/>
      <c r="F38" s="195"/>
      <c r="G38" s="195"/>
      <c r="H38" s="195"/>
      <c r="I38" s="19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99" customWidth="1"/>
    <col min="2" max="2" width="18.875" style="199" customWidth="1"/>
    <col min="3" max="6" width="17.75390625" style="199" customWidth="1"/>
    <col min="7" max="7" width="18.00390625" style="199" customWidth="1"/>
    <col min="8" max="16384" width="9.125" style="199" customWidth="1"/>
  </cols>
  <sheetData>
    <row r="1" spans="1:7" ht="15.75">
      <c r="A1" s="295" t="str">
        <f>СпК!A1</f>
        <v>Кубок Башкортостана</v>
      </c>
      <c r="B1" s="295"/>
      <c r="C1" s="295"/>
      <c r="D1" s="295"/>
      <c r="E1" s="295"/>
      <c r="F1" s="295"/>
      <c r="G1" s="295"/>
    </row>
    <row r="2" spans="1:7" ht="15.75">
      <c r="A2" s="295" t="str">
        <f>СпК!A2</f>
        <v>1/2 финала Турнира Международный день инвалидов</v>
      </c>
      <c r="B2" s="295"/>
      <c r="C2" s="295"/>
      <c r="D2" s="295"/>
      <c r="E2" s="295"/>
      <c r="F2" s="295"/>
      <c r="G2" s="295"/>
    </row>
    <row r="3" spans="1:7" ht="15.75">
      <c r="A3" s="294">
        <f>СпК!A3</f>
        <v>40510</v>
      </c>
      <c r="B3" s="294"/>
      <c r="C3" s="294"/>
      <c r="D3" s="294"/>
      <c r="E3" s="294"/>
      <c r="F3" s="294"/>
      <c r="G3" s="294"/>
    </row>
    <row r="4" spans="1:7" ht="12.75">
      <c r="A4" s="200"/>
      <c r="B4" s="200"/>
      <c r="C4" s="200"/>
      <c r="D4" s="200"/>
      <c r="E4" s="200"/>
      <c r="F4" s="200"/>
      <c r="G4" s="200"/>
    </row>
    <row r="5" spans="1:19" ht="10.5" customHeight="1">
      <c r="A5" s="201">
        <v>1</v>
      </c>
      <c r="B5" s="202" t="str">
        <f>СпК!A7</f>
        <v>Ратникова Наталья</v>
      </c>
      <c r="C5" s="200"/>
      <c r="D5" s="200"/>
      <c r="E5" s="200"/>
      <c r="F5" s="200"/>
      <c r="G5" s="200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ht="10.5" customHeight="1">
      <c r="A6" s="200"/>
      <c r="B6" s="204">
        <v>1</v>
      </c>
      <c r="C6" s="205" t="s">
        <v>135</v>
      </c>
      <c r="D6" s="200"/>
      <c r="E6" s="206"/>
      <c r="F6" s="200"/>
      <c r="G6" s="200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</row>
    <row r="7" spans="1:19" ht="10.5" customHeight="1">
      <c r="A7" s="201">
        <v>32</v>
      </c>
      <c r="B7" s="207" t="str">
        <f>СпК!A38</f>
        <v>нет</v>
      </c>
      <c r="C7" s="208"/>
      <c r="D7" s="200"/>
      <c r="E7" s="200"/>
      <c r="F7" s="200"/>
      <c r="G7" s="200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</row>
    <row r="8" spans="1:19" ht="10.5" customHeight="1">
      <c r="A8" s="200"/>
      <c r="B8" s="200"/>
      <c r="C8" s="204">
        <v>17</v>
      </c>
      <c r="D8" s="205" t="s">
        <v>135</v>
      </c>
      <c r="E8" s="200"/>
      <c r="F8" s="200"/>
      <c r="G8" s="200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</row>
    <row r="9" spans="1:19" ht="10.5" customHeight="1">
      <c r="A9" s="201">
        <v>17</v>
      </c>
      <c r="B9" s="202" t="str">
        <f>СпК!A23</f>
        <v>Алмаев Раис</v>
      </c>
      <c r="C9" s="208"/>
      <c r="D9" s="208"/>
      <c r="E9" s="200"/>
      <c r="F9" s="200"/>
      <c r="G9" s="200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</row>
    <row r="10" spans="1:19" ht="10.5" customHeight="1">
      <c r="A10" s="200"/>
      <c r="B10" s="204">
        <v>2</v>
      </c>
      <c r="C10" s="209" t="s">
        <v>145</v>
      </c>
      <c r="D10" s="208"/>
      <c r="E10" s="200"/>
      <c r="F10" s="200"/>
      <c r="G10" s="200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</row>
    <row r="11" spans="1:19" ht="10.5" customHeight="1">
      <c r="A11" s="201">
        <v>16</v>
      </c>
      <c r="B11" s="207" t="str">
        <f>СпК!A22</f>
        <v>Манайчев Владимир</v>
      </c>
      <c r="C11" s="200"/>
      <c r="D11" s="208"/>
      <c r="E11" s="200"/>
      <c r="F11" s="200"/>
      <c r="G11" s="200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ht="10.5" customHeight="1">
      <c r="A12" s="200"/>
      <c r="B12" s="200"/>
      <c r="C12" s="200"/>
      <c r="D12" s="204">
        <v>25</v>
      </c>
      <c r="E12" s="205" t="s">
        <v>135</v>
      </c>
      <c r="F12" s="200"/>
      <c r="G12" s="210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19" ht="12" customHeight="1">
      <c r="A13" s="201">
        <v>9</v>
      </c>
      <c r="B13" s="202" t="str">
        <f>СпК!A15</f>
        <v>Коробко Павел</v>
      </c>
      <c r="C13" s="200"/>
      <c r="D13" s="208"/>
      <c r="E13" s="208"/>
      <c r="F13" s="200"/>
      <c r="G13" s="210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</row>
    <row r="14" spans="1:19" ht="12" customHeight="1">
      <c r="A14" s="200"/>
      <c r="B14" s="204">
        <v>3</v>
      </c>
      <c r="C14" s="205" t="s">
        <v>80</v>
      </c>
      <c r="D14" s="208"/>
      <c r="E14" s="208"/>
      <c r="F14" s="200"/>
      <c r="G14" s="210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</row>
    <row r="15" spans="1:19" ht="12" customHeight="1">
      <c r="A15" s="201">
        <v>24</v>
      </c>
      <c r="B15" s="207" t="str">
        <f>СпК!A30</f>
        <v>нет</v>
      </c>
      <c r="C15" s="208"/>
      <c r="D15" s="208"/>
      <c r="E15" s="208"/>
      <c r="F15" s="200"/>
      <c r="G15" s="210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</row>
    <row r="16" spans="1:19" ht="12" customHeight="1">
      <c r="A16" s="200"/>
      <c r="B16" s="200"/>
      <c r="C16" s="204">
        <v>18</v>
      </c>
      <c r="D16" s="209" t="s">
        <v>80</v>
      </c>
      <c r="E16" s="208"/>
      <c r="F16" s="200"/>
      <c r="G16" s="210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</row>
    <row r="17" spans="1:19" ht="12" customHeight="1">
      <c r="A17" s="201">
        <v>25</v>
      </c>
      <c r="B17" s="202" t="str">
        <f>СпК!A31</f>
        <v>нет</v>
      </c>
      <c r="C17" s="208"/>
      <c r="D17" s="200"/>
      <c r="E17" s="208"/>
      <c r="F17" s="200"/>
      <c r="G17" s="210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ht="12" customHeight="1">
      <c r="A18" s="200"/>
      <c r="B18" s="204">
        <v>4</v>
      </c>
      <c r="C18" s="209" t="s">
        <v>81</v>
      </c>
      <c r="D18" s="200"/>
      <c r="E18" s="208"/>
      <c r="F18" s="200"/>
      <c r="G18" s="200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</row>
    <row r="19" spans="1:19" ht="12" customHeight="1">
      <c r="A19" s="201">
        <v>8</v>
      </c>
      <c r="B19" s="207" t="str">
        <f>СпК!A14</f>
        <v>Рахматуллин Равиль</v>
      </c>
      <c r="C19" s="200"/>
      <c r="D19" s="200"/>
      <c r="E19" s="208"/>
      <c r="F19" s="200"/>
      <c r="G19" s="200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</row>
    <row r="20" spans="1:19" ht="12" customHeight="1">
      <c r="A20" s="200"/>
      <c r="B20" s="200"/>
      <c r="C20" s="200"/>
      <c r="D20" s="200"/>
      <c r="E20" s="204">
        <v>29</v>
      </c>
      <c r="F20" s="205" t="s">
        <v>135</v>
      </c>
      <c r="G20" s="200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</row>
    <row r="21" spans="1:19" ht="12" customHeight="1">
      <c r="A21" s="201">
        <v>5</v>
      </c>
      <c r="B21" s="202" t="str">
        <f>СпК!A11</f>
        <v>Мурсалимова Инна</v>
      </c>
      <c r="C21" s="200"/>
      <c r="D21" s="200"/>
      <c r="E21" s="208"/>
      <c r="F21" s="208"/>
      <c r="G21" s="200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</row>
    <row r="22" spans="1:19" ht="12" customHeight="1">
      <c r="A22" s="200"/>
      <c r="B22" s="204">
        <v>5</v>
      </c>
      <c r="C22" s="205" t="s">
        <v>139</v>
      </c>
      <c r="D22" s="200"/>
      <c r="E22" s="208"/>
      <c r="F22" s="208"/>
      <c r="G22" s="200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</row>
    <row r="23" spans="1:19" ht="12" customHeight="1">
      <c r="A23" s="201">
        <v>28</v>
      </c>
      <c r="B23" s="207" t="str">
        <f>СпК!A34</f>
        <v>нет</v>
      </c>
      <c r="C23" s="208"/>
      <c r="D23" s="200"/>
      <c r="E23" s="208"/>
      <c r="F23" s="208"/>
      <c r="G23" s="200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</row>
    <row r="24" spans="1:19" ht="12" customHeight="1">
      <c r="A24" s="200"/>
      <c r="B24" s="200"/>
      <c r="C24" s="204">
        <v>19</v>
      </c>
      <c r="D24" s="205" t="s">
        <v>139</v>
      </c>
      <c r="E24" s="208"/>
      <c r="F24" s="208"/>
      <c r="G24" s="200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</row>
    <row r="25" spans="1:19" ht="12" customHeight="1">
      <c r="A25" s="201">
        <v>21</v>
      </c>
      <c r="B25" s="202" t="str">
        <f>СпК!A27</f>
        <v>нет</v>
      </c>
      <c r="C25" s="208"/>
      <c r="D25" s="208"/>
      <c r="E25" s="208"/>
      <c r="F25" s="208"/>
      <c r="G25" s="200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</row>
    <row r="26" spans="1:19" ht="12" customHeight="1">
      <c r="A26" s="200"/>
      <c r="B26" s="204">
        <v>6</v>
      </c>
      <c r="C26" s="209" t="s">
        <v>122</v>
      </c>
      <c r="D26" s="208"/>
      <c r="E26" s="208"/>
      <c r="F26" s="208"/>
      <c r="G26" s="200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</row>
    <row r="27" spans="1:19" ht="12" customHeight="1">
      <c r="A27" s="201">
        <v>12</v>
      </c>
      <c r="B27" s="207" t="str">
        <f>СпК!A18</f>
        <v>Семенов Юрий</v>
      </c>
      <c r="C27" s="200"/>
      <c r="D27" s="208"/>
      <c r="E27" s="208"/>
      <c r="F27" s="208"/>
      <c r="G27" s="200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</row>
    <row r="28" spans="1:19" ht="12" customHeight="1">
      <c r="A28" s="200"/>
      <c r="B28" s="200"/>
      <c r="C28" s="200"/>
      <c r="D28" s="204">
        <v>26</v>
      </c>
      <c r="E28" s="209" t="s">
        <v>138</v>
      </c>
      <c r="F28" s="208"/>
      <c r="G28" s="200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</row>
    <row r="29" spans="1:19" ht="12" customHeight="1">
      <c r="A29" s="201">
        <v>13</v>
      </c>
      <c r="B29" s="202" t="str">
        <f>СпК!A19</f>
        <v>Топорков Артур</v>
      </c>
      <c r="C29" s="200"/>
      <c r="D29" s="208"/>
      <c r="E29" s="200"/>
      <c r="F29" s="208"/>
      <c r="G29" s="200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</row>
    <row r="30" spans="1:19" ht="12" customHeight="1">
      <c r="A30" s="200"/>
      <c r="B30" s="204">
        <v>7</v>
      </c>
      <c r="C30" s="205" t="s">
        <v>84</v>
      </c>
      <c r="D30" s="208"/>
      <c r="E30" s="200"/>
      <c r="F30" s="208"/>
      <c r="G30" s="200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1:19" ht="12" customHeight="1">
      <c r="A31" s="201">
        <v>20</v>
      </c>
      <c r="B31" s="207" t="str">
        <f>СпК!A26</f>
        <v>нет</v>
      </c>
      <c r="C31" s="208"/>
      <c r="D31" s="208"/>
      <c r="E31" s="200"/>
      <c r="F31" s="208"/>
      <c r="G31" s="200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1:19" ht="12" customHeight="1">
      <c r="A32" s="200"/>
      <c r="B32" s="200"/>
      <c r="C32" s="204">
        <v>20</v>
      </c>
      <c r="D32" s="209" t="s">
        <v>138</v>
      </c>
      <c r="E32" s="200"/>
      <c r="F32" s="208"/>
      <c r="G32" s="200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1:19" ht="12" customHeight="1">
      <c r="A33" s="201">
        <v>29</v>
      </c>
      <c r="B33" s="202" t="str">
        <f>СпК!A35</f>
        <v>нет</v>
      </c>
      <c r="C33" s="208"/>
      <c r="D33" s="200"/>
      <c r="E33" s="200"/>
      <c r="F33" s="208"/>
      <c r="G33" s="200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</row>
    <row r="34" spans="1:19" ht="12" customHeight="1">
      <c r="A34" s="200"/>
      <c r="B34" s="204">
        <v>8</v>
      </c>
      <c r="C34" s="209" t="s">
        <v>138</v>
      </c>
      <c r="D34" s="200"/>
      <c r="E34" s="200"/>
      <c r="F34" s="208"/>
      <c r="G34" s="200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</row>
    <row r="35" spans="1:19" ht="12" customHeight="1">
      <c r="A35" s="201">
        <v>4</v>
      </c>
      <c r="B35" s="207" t="str">
        <f>СпК!A10</f>
        <v>Сафиуллин Александр</v>
      </c>
      <c r="C35" s="200"/>
      <c r="D35" s="200"/>
      <c r="E35" s="200"/>
      <c r="F35" s="208"/>
      <c r="G35" s="200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</row>
    <row r="36" spans="1:19" ht="12" customHeight="1">
      <c r="A36" s="200"/>
      <c r="B36" s="200"/>
      <c r="C36" s="200"/>
      <c r="D36" s="200"/>
      <c r="E36" s="200"/>
      <c r="F36" s="204">
        <v>31</v>
      </c>
      <c r="G36" s="205" t="s">
        <v>136</v>
      </c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</row>
    <row r="37" spans="1:19" ht="12" customHeight="1">
      <c r="A37" s="201">
        <v>3</v>
      </c>
      <c r="B37" s="202" t="str">
        <f>СпК!A9</f>
        <v>Шакуров Нафис</v>
      </c>
      <c r="C37" s="200"/>
      <c r="D37" s="200"/>
      <c r="E37" s="200"/>
      <c r="F37" s="208"/>
      <c r="G37" s="211" t="s">
        <v>35</v>
      </c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</row>
    <row r="38" spans="1:19" ht="12" customHeight="1">
      <c r="A38" s="200"/>
      <c r="B38" s="204">
        <v>9</v>
      </c>
      <c r="C38" s="205" t="s">
        <v>137</v>
      </c>
      <c r="D38" s="200"/>
      <c r="E38" s="200"/>
      <c r="F38" s="208"/>
      <c r="G38" s="200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</row>
    <row r="39" spans="1:19" ht="12" customHeight="1">
      <c r="A39" s="201">
        <v>30</v>
      </c>
      <c r="B39" s="207" t="str">
        <f>СпК!A36</f>
        <v>нет</v>
      </c>
      <c r="C39" s="208"/>
      <c r="D39" s="200"/>
      <c r="E39" s="200"/>
      <c r="F39" s="208"/>
      <c r="G39" s="200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</row>
    <row r="40" spans="1:19" ht="12" customHeight="1">
      <c r="A40" s="200"/>
      <c r="B40" s="200"/>
      <c r="C40" s="204">
        <v>21</v>
      </c>
      <c r="D40" s="205" t="s">
        <v>137</v>
      </c>
      <c r="E40" s="200"/>
      <c r="F40" s="208"/>
      <c r="G40" s="200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</row>
    <row r="41" spans="1:19" ht="12" customHeight="1">
      <c r="A41" s="201">
        <v>19</v>
      </c>
      <c r="B41" s="202" t="str">
        <f>СпК!A25</f>
        <v>нет</v>
      </c>
      <c r="C41" s="208"/>
      <c r="D41" s="208"/>
      <c r="E41" s="200"/>
      <c r="F41" s="208"/>
      <c r="G41" s="200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</row>
    <row r="42" spans="1:19" ht="12" customHeight="1">
      <c r="A42" s="200"/>
      <c r="B42" s="204">
        <v>10</v>
      </c>
      <c r="C42" s="209" t="s">
        <v>143</v>
      </c>
      <c r="D42" s="208"/>
      <c r="E42" s="200"/>
      <c r="F42" s="208"/>
      <c r="G42" s="200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</row>
    <row r="43" spans="1:19" ht="12" customHeight="1">
      <c r="A43" s="201">
        <v>14</v>
      </c>
      <c r="B43" s="207" t="str">
        <f>СпК!A20</f>
        <v>Ларионов Даниил</v>
      </c>
      <c r="C43" s="200"/>
      <c r="D43" s="208"/>
      <c r="E43" s="200"/>
      <c r="F43" s="208"/>
      <c r="G43" s="200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</row>
    <row r="44" spans="1:19" ht="12" customHeight="1">
      <c r="A44" s="200"/>
      <c r="B44" s="200"/>
      <c r="C44" s="200"/>
      <c r="D44" s="204">
        <v>27</v>
      </c>
      <c r="E44" s="205" t="s">
        <v>137</v>
      </c>
      <c r="F44" s="208"/>
      <c r="G44" s="200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</row>
    <row r="45" spans="1:19" ht="12" customHeight="1">
      <c r="A45" s="201">
        <v>11</v>
      </c>
      <c r="B45" s="202" t="str">
        <f>СпК!A17</f>
        <v>Сагитов Александр</v>
      </c>
      <c r="C45" s="200"/>
      <c r="D45" s="208"/>
      <c r="E45" s="208"/>
      <c r="F45" s="208"/>
      <c r="G45" s="200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</row>
    <row r="46" spans="1:19" ht="12" customHeight="1">
      <c r="A46" s="200"/>
      <c r="B46" s="204">
        <v>11</v>
      </c>
      <c r="C46" s="205" t="s">
        <v>142</v>
      </c>
      <c r="D46" s="208"/>
      <c r="E46" s="208"/>
      <c r="F46" s="208"/>
      <c r="G46" s="200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</row>
    <row r="47" spans="1:19" ht="12" customHeight="1">
      <c r="A47" s="201">
        <v>22</v>
      </c>
      <c r="B47" s="207" t="str">
        <f>СпК!A28</f>
        <v>нет</v>
      </c>
      <c r="C47" s="208"/>
      <c r="D47" s="208"/>
      <c r="E47" s="208"/>
      <c r="F47" s="208"/>
      <c r="G47" s="200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</row>
    <row r="48" spans="1:19" ht="12" customHeight="1">
      <c r="A48" s="200"/>
      <c r="B48" s="200"/>
      <c r="C48" s="204">
        <v>22</v>
      </c>
      <c r="D48" s="209" t="s">
        <v>142</v>
      </c>
      <c r="E48" s="208"/>
      <c r="F48" s="208"/>
      <c r="G48" s="200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</row>
    <row r="49" spans="1:19" ht="12" customHeight="1">
      <c r="A49" s="201">
        <v>27</v>
      </c>
      <c r="B49" s="202" t="str">
        <f>СпК!A33</f>
        <v>нет</v>
      </c>
      <c r="C49" s="208"/>
      <c r="D49" s="200"/>
      <c r="E49" s="208"/>
      <c r="F49" s="208"/>
      <c r="G49" s="200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</row>
    <row r="50" spans="1:19" ht="12" customHeight="1">
      <c r="A50" s="200"/>
      <c r="B50" s="204">
        <v>12</v>
      </c>
      <c r="C50" s="209" t="s">
        <v>140</v>
      </c>
      <c r="D50" s="200"/>
      <c r="E50" s="208"/>
      <c r="F50" s="208"/>
      <c r="G50" s="200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</row>
    <row r="51" spans="1:19" ht="12" customHeight="1">
      <c r="A51" s="201">
        <v>6</v>
      </c>
      <c r="B51" s="207" t="str">
        <f>СпК!A12</f>
        <v>Семенов Константин</v>
      </c>
      <c r="C51" s="200"/>
      <c r="D51" s="200"/>
      <c r="E51" s="208"/>
      <c r="F51" s="208"/>
      <c r="G51" s="200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</row>
    <row r="52" spans="1:19" ht="12" customHeight="1">
      <c r="A52" s="200"/>
      <c r="B52" s="200"/>
      <c r="C52" s="200"/>
      <c r="D52" s="200"/>
      <c r="E52" s="204">
        <v>30</v>
      </c>
      <c r="F52" s="209" t="s">
        <v>136</v>
      </c>
      <c r="G52" s="200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</row>
    <row r="53" spans="1:19" ht="12" customHeight="1">
      <c r="A53" s="201">
        <v>7</v>
      </c>
      <c r="B53" s="202" t="str">
        <f>СпК!A13</f>
        <v>Халимонов Евгений</v>
      </c>
      <c r="C53" s="200"/>
      <c r="D53" s="200"/>
      <c r="E53" s="208"/>
      <c r="F53" s="200"/>
      <c r="G53" s="200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</row>
    <row r="54" spans="1:19" ht="12" customHeight="1">
      <c r="A54" s="200"/>
      <c r="B54" s="204">
        <v>13</v>
      </c>
      <c r="C54" s="205" t="s">
        <v>85</v>
      </c>
      <c r="D54" s="200"/>
      <c r="E54" s="208"/>
      <c r="F54" s="200"/>
      <c r="G54" s="200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</row>
    <row r="55" spans="1:19" ht="12" customHeight="1">
      <c r="A55" s="201">
        <v>26</v>
      </c>
      <c r="B55" s="207" t="str">
        <f>СпК!A32</f>
        <v>нет</v>
      </c>
      <c r="C55" s="208"/>
      <c r="D55" s="200"/>
      <c r="E55" s="208"/>
      <c r="F55" s="200"/>
      <c r="G55" s="200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</row>
    <row r="56" spans="1:19" ht="12" customHeight="1">
      <c r="A56" s="200"/>
      <c r="B56" s="200"/>
      <c r="C56" s="204">
        <v>23</v>
      </c>
      <c r="D56" s="205" t="s">
        <v>85</v>
      </c>
      <c r="E56" s="208"/>
      <c r="F56" s="212">
        <v>-31</v>
      </c>
      <c r="G56" s="202" t="str">
        <f>IF(G36=F20,F52,IF(G36=F52,F20,0))</f>
        <v>Ратникова Наталья</v>
      </c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</row>
    <row r="57" spans="1:19" ht="12" customHeight="1">
      <c r="A57" s="201">
        <v>23</v>
      </c>
      <c r="B57" s="202" t="str">
        <f>СпК!A29</f>
        <v>нет</v>
      </c>
      <c r="C57" s="208"/>
      <c r="D57" s="208"/>
      <c r="E57" s="208"/>
      <c r="F57" s="200"/>
      <c r="G57" s="211" t="s">
        <v>36</v>
      </c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</row>
    <row r="58" spans="1:19" ht="12" customHeight="1">
      <c r="A58" s="200"/>
      <c r="B58" s="204">
        <v>14</v>
      </c>
      <c r="C58" s="209" t="s">
        <v>141</v>
      </c>
      <c r="D58" s="208"/>
      <c r="E58" s="208"/>
      <c r="F58" s="200"/>
      <c r="G58" s="200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</row>
    <row r="59" spans="1:19" ht="12" customHeight="1">
      <c r="A59" s="201">
        <v>10</v>
      </c>
      <c r="B59" s="207" t="str">
        <f>СпК!A16</f>
        <v>Савилов Дмитрий</v>
      </c>
      <c r="C59" s="200"/>
      <c r="D59" s="208"/>
      <c r="E59" s="208"/>
      <c r="F59" s="200"/>
      <c r="G59" s="200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</row>
    <row r="60" spans="1:19" ht="12" customHeight="1">
      <c r="A60" s="200"/>
      <c r="B60" s="200"/>
      <c r="C60" s="200"/>
      <c r="D60" s="204">
        <v>28</v>
      </c>
      <c r="E60" s="209" t="s">
        <v>136</v>
      </c>
      <c r="F60" s="200"/>
      <c r="G60" s="200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</row>
    <row r="61" spans="1:19" ht="12" customHeight="1">
      <c r="A61" s="201">
        <v>15</v>
      </c>
      <c r="B61" s="202" t="str">
        <f>СпК!A21</f>
        <v>Топорков Юрий</v>
      </c>
      <c r="C61" s="200"/>
      <c r="D61" s="208"/>
      <c r="E61" s="200"/>
      <c r="F61" s="200"/>
      <c r="G61" s="200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</row>
    <row r="62" spans="1:19" ht="12" customHeight="1">
      <c r="A62" s="200"/>
      <c r="B62" s="204">
        <v>15</v>
      </c>
      <c r="C62" s="205" t="s">
        <v>147</v>
      </c>
      <c r="D62" s="208"/>
      <c r="E62" s="201">
        <v>-58</v>
      </c>
      <c r="F62" s="202" t="str">
        <f>IF(Кстр2!H14=Кстр2!G10,Кстр2!G18,IF(Кстр2!H14=Кстр2!G18,Кстр2!G10,0))</f>
        <v>Семенов Константин</v>
      </c>
      <c r="G62" s="200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</row>
    <row r="63" spans="1:19" ht="12" customHeight="1">
      <c r="A63" s="201">
        <v>18</v>
      </c>
      <c r="B63" s="207" t="str">
        <f>СпК!A24</f>
        <v>Асылгужин Марсель</v>
      </c>
      <c r="C63" s="208"/>
      <c r="D63" s="208"/>
      <c r="E63" s="200"/>
      <c r="F63" s="204">
        <v>61</v>
      </c>
      <c r="G63" s="205" t="s">
        <v>140</v>
      </c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</row>
    <row r="64" spans="1:19" ht="12" customHeight="1">
      <c r="A64" s="200"/>
      <c r="B64" s="200"/>
      <c r="C64" s="204">
        <v>24</v>
      </c>
      <c r="D64" s="209" t="s">
        <v>136</v>
      </c>
      <c r="E64" s="201">
        <v>-59</v>
      </c>
      <c r="F64" s="207" t="str">
        <f>IF(Кстр2!H30=Кстр2!G26,Кстр2!G34,IF(Кстр2!H30=Кстр2!G34,Кстр2!G26,0))</f>
        <v>Топорков Артур</v>
      </c>
      <c r="G64" s="211" t="s">
        <v>39</v>
      </c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</row>
    <row r="65" spans="1:19" ht="12" customHeight="1">
      <c r="A65" s="201">
        <v>31</v>
      </c>
      <c r="B65" s="202" t="str">
        <f>СпК!A37</f>
        <v>нет</v>
      </c>
      <c r="C65" s="208"/>
      <c r="D65" s="200"/>
      <c r="E65" s="200"/>
      <c r="F65" s="201">
        <v>-61</v>
      </c>
      <c r="G65" s="202" t="str">
        <f>IF(G63=F62,F64,IF(G63=F64,F62,0))</f>
        <v>Топорков Артур</v>
      </c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</row>
    <row r="66" spans="1:19" ht="12" customHeight="1">
      <c r="A66" s="200"/>
      <c r="B66" s="204">
        <v>16</v>
      </c>
      <c r="C66" s="209" t="s">
        <v>136</v>
      </c>
      <c r="D66" s="200"/>
      <c r="E66" s="200"/>
      <c r="F66" s="200"/>
      <c r="G66" s="211" t="s">
        <v>40</v>
      </c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</row>
    <row r="67" spans="1:19" ht="12" customHeight="1">
      <c r="A67" s="201">
        <v>2</v>
      </c>
      <c r="B67" s="207" t="str">
        <f>СпК!A8</f>
        <v>Горбунов Валентин</v>
      </c>
      <c r="C67" s="200"/>
      <c r="D67" s="200"/>
      <c r="E67" s="201">
        <v>-56</v>
      </c>
      <c r="F67" s="202" t="str">
        <f>IF(Кстр2!G10=Кстр2!F6,Кстр2!F14,IF(Кстр2!G10=Кстр2!F14,Кстр2!F6,0))</f>
        <v>Савилов Дмитрий</v>
      </c>
      <c r="G67" s="200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</row>
    <row r="68" spans="1:19" ht="12" customHeight="1">
      <c r="A68" s="200"/>
      <c r="B68" s="200"/>
      <c r="C68" s="200"/>
      <c r="D68" s="200"/>
      <c r="E68" s="200"/>
      <c r="F68" s="204">
        <v>62</v>
      </c>
      <c r="G68" s="205" t="s">
        <v>141</v>
      </c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</row>
    <row r="69" spans="1:19" ht="12" customHeight="1">
      <c r="A69" s="201">
        <v>-52</v>
      </c>
      <c r="B69" s="202" t="str">
        <f>IF(Кстр2!F6=Кстр2!E4,Кстр2!E8,IF(Кстр2!F6=Кстр2!E8,Кстр2!E4,0))</f>
        <v>Коробко Павел</v>
      </c>
      <c r="C69" s="200"/>
      <c r="D69" s="200"/>
      <c r="E69" s="201">
        <v>-57</v>
      </c>
      <c r="F69" s="207" t="str">
        <f>IF(Кстр2!G26=Кстр2!F22,Кстр2!F30,IF(Кстр2!G26=Кстр2!F30,Кстр2!F22,0))</f>
        <v>Топорков Юрий</v>
      </c>
      <c r="G69" s="211" t="s">
        <v>42</v>
      </c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</row>
    <row r="70" spans="1:19" ht="12" customHeight="1">
      <c r="A70" s="200"/>
      <c r="B70" s="204">
        <v>63</v>
      </c>
      <c r="C70" s="205" t="s">
        <v>80</v>
      </c>
      <c r="D70" s="200"/>
      <c r="E70" s="200"/>
      <c r="F70" s="201">
        <v>-62</v>
      </c>
      <c r="G70" s="202" t="str">
        <f>IF(G68=F67,F69,IF(G68=F69,F67,0))</f>
        <v>Топорков Юрий</v>
      </c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</row>
    <row r="71" spans="1:19" ht="12" customHeight="1">
      <c r="A71" s="201">
        <v>-53</v>
      </c>
      <c r="B71" s="207" t="str">
        <f>IF(Кстр2!F14=Кстр2!E12,Кстр2!E16,IF(Кстр2!F14=Кстр2!E16,Кстр2!E12,0))</f>
        <v>Мурсалимова Инна</v>
      </c>
      <c r="C71" s="208"/>
      <c r="D71" s="213"/>
      <c r="E71" s="200"/>
      <c r="F71" s="200"/>
      <c r="G71" s="211" t="s">
        <v>44</v>
      </c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</row>
    <row r="72" spans="1:19" ht="12" customHeight="1">
      <c r="A72" s="200"/>
      <c r="B72" s="200"/>
      <c r="C72" s="204">
        <v>65</v>
      </c>
      <c r="D72" s="205" t="s">
        <v>85</v>
      </c>
      <c r="E72" s="201">
        <v>-63</v>
      </c>
      <c r="F72" s="202" t="str">
        <f>IF(C70=B69,B71,IF(C70=B71,B69,0))</f>
        <v>Мурсалимова Инна</v>
      </c>
      <c r="G72" s="200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</row>
    <row r="73" spans="1:19" ht="12" customHeight="1">
      <c r="A73" s="201">
        <v>-54</v>
      </c>
      <c r="B73" s="202" t="str">
        <f>IF(Кстр2!F22=Кстр2!E20,Кстр2!E24,IF(Кстр2!F22=Кстр2!E24,Кстр2!E20,0))</f>
        <v>Сагитов Александр</v>
      </c>
      <c r="C73" s="208"/>
      <c r="D73" s="214" t="s">
        <v>41</v>
      </c>
      <c r="E73" s="200"/>
      <c r="F73" s="204">
        <v>66</v>
      </c>
      <c r="G73" s="205" t="s">
        <v>142</v>
      </c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</row>
    <row r="74" spans="1:19" ht="12" customHeight="1">
      <c r="A74" s="200"/>
      <c r="B74" s="204">
        <v>64</v>
      </c>
      <c r="C74" s="209" t="s">
        <v>85</v>
      </c>
      <c r="D74" s="215"/>
      <c r="E74" s="201">
        <v>-64</v>
      </c>
      <c r="F74" s="207" t="str">
        <f>IF(C74=B73,B75,IF(C74=B75,B73,0))</f>
        <v>Сагитов Александр</v>
      </c>
      <c r="G74" s="211" t="s">
        <v>45</v>
      </c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</row>
    <row r="75" spans="1:19" ht="12" customHeight="1">
      <c r="A75" s="201">
        <v>-55</v>
      </c>
      <c r="B75" s="207" t="str">
        <f>IF(Кстр2!F30=Кстр2!E28,Кстр2!E32,IF(Кстр2!F30=Кстр2!E32,Кстр2!E28,0))</f>
        <v>Халимонов Евгений</v>
      </c>
      <c r="C75" s="201">
        <v>-65</v>
      </c>
      <c r="D75" s="202" t="str">
        <f>IF(D72=C70,C74,IF(D72=C74,C70,0))</f>
        <v>Коробко Павел</v>
      </c>
      <c r="E75" s="200"/>
      <c r="F75" s="201">
        <v>-66</v>
      </c>
      <c r="G75" s="202" t="str">
        <f>IF(G73=F72,F74,IF(G73=F74,F72,0))</f>
        <v>Мурсалимова Инна</v>
      </c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</row>
    <row r="76" spans="1:19" ht="12" customHeight="1">
      <c r="A76" s="200"/>
      <c r="B76" s="200"/>
      <c r="C76" s="200"/>
      <c r="D76" s="211" t="s">
        <v>43</v>
      </c>
      <c r="E76" s="200"/>
      <c r="F76" s="200"/>
      <c r="G76" s="211" t="s">
        <v>46</v>
      </c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</row>
    <row r="77" spans="8:19" ht="9" customHeight="1"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</row>
    <row r="78" spans="8:19" ht="9" customHeight="1"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</row>
    <row r="79" spans="1:19" ht="9" customHeigh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</row>
    <row r="80" spans="1:19" ht="12.7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16" customWidth="1"/>
    <col min="2" max="2" width="13.875" style="216" customWidth="1"/>
    <col min="3" max="8" width="12.75390625" style="216" customWidth="1"/>
    <col min="9" max="11" width="6.75390625" style="216" customWidth="1"/>
    <col min="12" max="16384" width="9.125" style="216" customWidth="1"/>
  </cols>
  <sheetData>
    <row r="1" spans="1:11" ht="15.75">
      <c r="A1" s="297" t="str">
        <f>СпК!A1</f>
        <v>Кубок Башкортостана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5.75">
      <c r="A2" s="295" t="str">
        <f>СпК!A2</f>
        <v>1/2 финала Турнира Международный день инвалидов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5.75">
      <c r="A3" s="294">
        <f>СпК!A3</f>
        <v>40510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9" ht="12.75">
      <c r="A4" s="201">
        <v>-1</v>
      </c>
      <c r="B4" s="202" t="str">
        <f>IF(Кстр1!C6=Кстр1!B5,Кстр1!B7,IF(Кстр1!C6=Кстр1!B7,Кстр1!B5,0))</f>
        <v>нет</v>
      </c>
      <c r="C4" s="200"/>
      <c r="D4" s="201">
        <v>-25</v>
      </c>
      <c r="E4" s="202" t="str">
        <f>IF(Кстр1!E12=Кстр1!D8,Кстр1!D16,IF(Кстр1!E12=Кстр1!D16,Кстр1!D8,0))</f>
        <v>Коробко Павел</v>
      </c>
      <c r="F4" s="200"/>
      <c r="G4" s="200"/>
      <c r="H4" s="200"/>
      <c r="I4" s="200"/>
      <c r="J4" s="200"/>
      <c r="K4" s="200"/>
      <c r="L4" s="217"/>
      <c r="M4" s="217"/>
      <c r="N4" s="217"/>
      <c r="O4" s="217"/>
      <c r="P4" s="217"/>
      <c r="Q4" s="217"/>
      <c r="R4" s="217"/>
      <c r="S4" s="217"/>
    </row>
    <row r="5" spans="1:19" ht="12.75">
      <c r="A5" s="201"/>
      <c r="B5" s="204">
        <v>32</v>
      </c>
      <c r="C5" s="218" t="s">
        <v>146</v>
      </c>
      <c r="D5" s="200"/>
      <c r="E5" s="208"/>
      <c r="F5" s="200"/>
      <c r="G5" s="200"/>
      <c r="H5" s="200"/>
      <c r="I5" s="200"/>
      <c r="J5" s="200"/>
      <c r="K5" s="200"/>
      <c r="L5" s="217"/>
      <c r="M5" s="217"/>
      <c r="N5" s="217"/>
      <c r="O5" s="217"/>
      <c r="P5" s="217"/>
      <c r="Q5" s="217"/>
      <c r="R5" s="217"/>
      <c r="S5" s="217"/>
    </row>
    <row r="6" spans="1:19" ht="12.75">
      <c r="A6" s="201">
        <v>-2</v>
      </c>
      <c r="B6" s="207" t="str">
        <f>IF(Кстр1!C10=Кстр1!B9,Кстр1!B11,IF(Кстр1!C10=Кстр1!B11,Кстр1!B9,0))</f>
        <v>Алмаев Раис</v>
      </c>
      <c r="C6" s="204">
        <v>40</v>
      </c>
      <c r="D6" s="218" t="s">
        <v>147</v>
      </c>
      <c r="E6" s="204">
        <v>52</v>
      </c>
      <c r="F6" s="218" t="s">
        <v>141</v>
      </c>
      <c r="G6" s="200"/>
      <c r="H6" s="200"/>
      <c r="I6" s="200"/>
      <c r="J6" s="200"/>
      <c r="K6" s="200"/>
      <c r="L6" s="217"/>
      <c r="M6" s="217"/>
      <c r="N6" s="217"/>
      <c r="O6" s="217"/>
      <c r="P6" s="217"/>
      <c r="Q6" s="217"/>
      <c r="R6" s="217"/>
      <c r="S6" s="217"/>
    </row>
    <row r="7" spans="1:19" ht="12.75">
      <c r="A7" s="201"/>
      <c r="B7" s="201">
        <v>-24</v>
      </c>
      <c r="C7" s="207" t="str">
        <f>IF(Кстр1!D64=Кстр1!C62,Кстр1!C66,IF(Кстр1!D64=Кстр1!C66,Кстр1!C62,0))</f>
        <v>Асылгужин Марсель</v>
      </c>
      <c r="D7" s="208"/>
      <c r="E7" s="208"/>
      <c r="F7" s="208"/>
      <c r="G7" s="200"/>
      <c r="H7" s="200"/>
      <c r="I7" s="200"/>
      <c r="J7" s="200"/>
      <c r="K7" s="200"/>
      <c r="L7" s="217"/>
      <c r="M7" s="217"/>
      <c r="N7" s="217"/>
      <c r="O7" s="217"/>
      <c r="P7" s="217"/>
      <c r="Q7" s="217"/>
      <c r="R7" s="217"/>
      <c r="S7" s="217"/>
    </row>
    <row r="8" spans="1:19" ht="12.75">
      <c r="A8" s="201">
        <v>-3</v>
      </c>
      <c r="B8" s="202" t="str">
        <f>IF(Кстр1!C14=Кстр1!B13,Кстр1!B15,IF(Кстр1!C14=Кстр1!B15,Кстр1!B13,0))</f>
        <v>нет</v>
      </c>
      <c r="C8" s="200"/>
      <c r="D8" s="204">
        <v>48</v>
      </c>
      <c r="E8" s="219" t="s">
        <v>141</v>
      </c>
      <c r="F8" s="208"/>
      <c r="G8" s="200"/>
      <c r="H8" s="200"/>
      <c r="I8" s="200"/>
      <c r="J8" s="200"/>
      <c r="K8" s="200"/>
      <c r="L8" s="217"/>
      <c r="M8" s="217"/>
      <c r="N8" s="217"/>
      <c r="O8" s="217"/>
      <c r="P8" s="217"/>
      <c r="Q8" s="217"/>
      <c r="R8" s="217"/>
      <c r="S8" s="217"/>
    </row>
    <row r="9" spans="1:19" ht="12.75">
      <c r="A9" s="201"/>
      <c r="B9" s="204">
        <v>33</v>
      </c>
      <c r="C9" s="218"/>
      <c r="D9" s="208"/>
      <c r="E9" s="213"/>
      <c r="F9" s="208"/>
      <c r="G9" s="200"/>
      <c r="H9" s="200"/>
      <c r="I9" s="200"/>
      <c r="J9" s="200"/>
      <c r="K9" s="200"/>
      <c r="L9" s="217"/>
      <c r="M9" s="217"/>
      <c r="N9" s="217"/>
      <c r="O9" s="217"/>
      <c r="P9" s="217"/>
      <c r="Q9" s="217"/>
      <c r="R9" s="217"/>
      <c r="S9" s="217"/>
    </row>
    <row r="10" spans="1:19" ht="12.75">
      <c r="A10" s="201">
        <v>-4</v>
      </c>
      <c r="B10" s="207" t="str">
        <f>IF(Кстр1!C18=Кстр1!B17,Кстр1!B19,IF(Кстр1!C18=Кстр1!B19,Кстр1!B17,0))</f>
        <v>нет</v>
      </c>
      <c r="C10" s="204">
        <v>41</v>
      </c>
      <c r="D10" s="219" t="s">
        <v>141</v>
      </c>
      <c r="E10" s="213"/>
      <c r="F10" s="204">
        <v>56</v>
      </c>
      <c r="G10" s="218" t="s">
        <v>140</v>
      </c>
      <c r="H10" s="213"/>
      <c r="I10" s="200"/>
      <c r="J10" s="200"/>
      <c r="K10" s="200"/>
      <c r="L10" s="217"/>
      <c r="M10" s="217"/>
      <c r="N10" s="217"/>
      <c r="O10" s="217"/>
      <c r="P10" s="217"/>
      <c r="Q10" s="217"/>
      <c r="R10" s="217"/>
      <c r="S10" s="217"/>
    </row>
    <row r="11" spans="1:19" ht="12.75">
      <c r="A11" s="201"/>
      <c r="B11" s="201">
        <v>-23</v>
      </c>
      <c r="C11" s="207" t="str">
        <f>IF(Кстр1!D56=Кстр1!C54,Кстр1!C58,IF(Кстр1!D56=Кстр1!C58,Кстр1!C54,0))</f>
        <v>Савилов Дмитрий</v>
      </c>
      <c r="D11" s="200"/>
      <c r="E11" s="213"/>
      <c r="F11" s="208"/>
      <c r="G11" s="208"/>
      <c r="H11" s="213"/>
      <c r="I11" s="200"/>
      <c r="J11" s="200"/>
      <c r="K11" s="200"/>
      <c r="L11" s="217"/>
      <c r="M11" s="217"/>
      <c r="N11" s="217"/>
      <c r="O11" s="217"/>
      <c r="P11" s="217"/>
      <c r="Q11" s="217"/>
      <c r="R11" s="217"/>
      <c r="S11" s="217"/>
    </row>
    <row r="12" spans="1:19" ht="12.75">
      <c r="A12" s="201">
        <v>-5</v>
      </c>
      <c r="B12" s="202" t="str">
        <f>IF(Кстр1!C22=Кстр1!B21,Кстр1!B23,IF(Кстр1!C22=Кстр1!B23,Кстр1!B21,0))</f>
        <v>нет</v>
      </c>
      <c r="C12" s="200"/>
      <c r="D12" s="201">
        <v>-26</v>
      </c>
      <c r="E12" s="202" t="str">
        <f>IF(Кстр1!E28=Кстр1!D24,Кстр1!D32,IF(Кстр1!E28=Кстр1!D32,Кстр1!D24,0))</f>
        <v>Мурсалимова Инна</v>
      </c>
      <c r="F12" s="208"/>
      <c r="G12" s="208"/>
      <c r="H12" s="213"/>
      <c r="I12" s="200"/>
      <c r="J12" s="200"/>
      <c r="K12" s="200"/>
      <c r="L12" s="217"/>
      <c r="M12" s="217"/>
      <c r="N12" s="217"/>
      <c r="O12" s="217"/>
      <c r="P12" s="217"/>
      <c r="Q12" s="217"/>
      <c r="R12" s="217"/>
      <c r="S12" s="217"/>
    </row>
    <row r="13" spans="1:19" ht="12.75">
      <c r="A13" s="201"/>
      <c r="B13" s="204">
        <v>34</v>
      </c>
      <c r="C13" s="218"/>
      <c r="D13" s="200"/>
      <c r="E13" s="208"/>
      <c r="F13" s="208"/>
      <c r="G13" s="208"/>
      <c r="H13" s="213"/>
      <c r="I13" s="200"/>
      <c r="J13" s="200"/>
      <c r="K13" s="200"/>
      <c r="L13" s="217"/>
      <c r="M13" s="217"/>
      <c r="N13" s="217"/>
      <c r="O13" s="217"/>
      <c r="P13" s="217"/>
      <c r="Q13" s="217"/>
      <c r="R13" s="217"/>
      <c r="S13" s="217"/>
    </row>
    <row r="14" spans="1:19" ht="12.75">
      <c r="A14" s="201">
        <v>-6</v>
      </c>
      <c r="B14" s="207" t="str">
        <f>IF(Кстр1!C26=Кстр1!B25,Кстр1!B27,IF(Кстр1!C26=Кстр1!B27,Кстр1!B25,0))</f>
        <v>нет</v>
      </c>
      <c r="C14" s="204">
        <v>42</v>
      </c>
      <c r="D14" s="218" t="s">
        <v>140</v>
      </c>
      <c r="E14" s="204">
        <v>53</v>
      </c>
      <c r="F14" s="219" t="s">
        <v>140</v>
      </c>
      <c r="G14" s="204">
        <v>58</v>
      </c>
      <c r="H14" s="218" t="s">
        <v>137</v>
      </c>
      <c r="I14" s="200"/>
      <c r="J14" s="200"/>
      <c r="K14" s="200"/>
      <c r="L14" s="217"/>
      <c r="M14" s="217"/>
      <c r="N14" s="217"/>
      <c r="O14" s="217"/>
      <c r="P14" s="217"/>
      <c r="Q14" s="217"/>
      <c r="R14" s="217"/>
      <c r="S14" s="217"/>
    </row>
    <row r="15" spans="1:19" ht="12.75">
      <c r="A15" s="201"/>
      <c r="B15" s="201">
        <v>-22</v>
      </c>
      <c r="C15" s="207" t="str">
        <f>IF(Кстр1!D48=Кстр1!C46,Кстр1!C50,IF(Кстр1!D48=Кстр1!C50,Кстр1!C46,0))</f>
        <v>Семенов Константин</v>
      </c>
      <c r="D15" s="208"/>
      <c r="E15" s="208"/>
      <c r="F15" s="200"/>
      <c r="G15" s="208"/>
      <c r="H15" s="208"/>
      <c r="I15" s="200"/>
      <c r="J15" s="200"/>
      <c r="K15" s="200"/>
      <c r="L15" s="217"/>
      <c r="M15" s="217"/>
      <c r="N15" s="217"/>
      <c r="O15" s="217"/>
      <c r="P15" s="217"/>
      <c r="Q15" s="217"/>
      <c r="R15" s="217"/>
      <c r="S15" s="217"/>
    </row>
    <row r="16" spans="1:19" ht="12.75">
      <c r="A16" s="201">
        <v>-7</v>
      </c>
      <c r="B16" s="202" t="str">
        <f>IF(Кстр1!C30=Кстр1!B29,Кстр1!B31,IF(Кстр1!C30=Кстр1!B31,Кстр1!B29,0))</f>
        <v>нет</v>
      </c>
      <c r="C16" s="200"/>
      <c r="D16" s="204">
        <v>49</v>
      </c>
      <c r="E16" s="219" t="s">
        <v>140</v>
      </c>
      <c r="F16" s="200"/>
      <c r="G16" s="208"/>
      <c r="H16" s="208"/>
      <c r="I16" s="200"/>
      <c r="J16" s="200"/>
      <c r="K16" s="200"/>
      <c r="L16" s="217"/>
      <c r="M16" s="217"/>
      <c r="N16" s="217"/>
      <c r="O16" s="217"/>
      <c r="P16" s="217"/>
      <c r="Q16" s="217"/>
      <c r="R16" s="217"/>
      <c r="S16" s="217"/>
    </row>
    <row r="17" spans="1:19" ht="12.75">
      <c r="A17" s="201"/>
      <c r="B17" s="204">
        <v>35</v>
      </c>
      <c r="C17" s="218"/>
      <c r="D17" s="208"/>
      <c r="E17" s="213"/>
      <c r="F17" s="200"/>
      <c r="G17" s="208"/>
      <c r="H17" s="208"/>
      <c r="I17" s="200"/>
      <c r="J17" s="200"/>
      <c r="K17" s="200"/>
      <c r="L17" s="217"/>
      <c r="M17" s="217"/>
      <c r="N17" s="217"/>
      <c r="O17" s="217"/>
      <c r="P17" s="217"/>
      <c r="Q17" s="217"/>
      <c r="R17" s="217"/>
      <c r="S17" s="217"/>
    </row>
    <row r="18" spans="1:19" ht="12.75">
      <c r="A18" s="201">
        <v>-8</v>
      </c>
      <c r="B18" s="207" t="str">
        <f>IF(Кстр1!C34=Кстр1!B33,Кстр1!B35,IF(Кстр1!C34=Кстр1!B35,Кстр1!B33,0))</f>
        <v>нет</v>
      </c>
      <c r="C18" s="204">
        <v>43</v>
      </c>
      <c r="D18" s="219" t="s">
        <v>143</v>
      </c>
      <c r="E18" s="213"/>
      <c r="F18" s="201">
        <v>-30</v>
      </c>
      <c r="G18" s="207" t="str">
        <f>IF(Кстр1!F52=Кстр1!E44,Кстр1!E60,IF(Кстр1!F52=Кстр1!E60,Кстр1!E44,0))</f>
        <v>Шакуров Нафис</v>
      </c>
      <c r="H18" s="208"/>
      <c r="I18" s="200"/>
      <c r="J18" s="200"/>
      <c r="K18" s="200"/>
      <c r="L18" s="217"/>
      <c r="M18" s="217"/>
      <c r="N18" s="217"/>
      <c r="O18" s="217"/>
      <c r="P18" s="217"/>
      <c r="Q18" s="217"/>
      <c r="R18" s="217"/>
      <c r="S18" s="217"/>
    </row>
    <row r="19" spans="1:19" ht="12.75">
      <c r="A19" s="201"/>
      <c r="B19" s="212">
        <v>-21</v>
      </c>
      <c r="C19" s="207" t="str">
        <f>IF(Кстр1!D40=Кстр1!C38,Кстр1!C42,IF(Кстр1!D40=Кстр1!C42,Кстр1!C38,0))</f>
        <v>Ларионов Даниил</v>
      </c>
      <c r="D19" s="200"/>
      <c r="E19" s="213"/>
      <c r="F19" s="200"/>
      <c r="G19" s="213"/>
      <c r="H19" s="208"/>
      <c r="I19" s="200"/>
      <c r="J19" s="200"/>
      <c r="K19" s="200"/>
      <c r="L19" s="217"/>
      <c r="M19" s="217"/>
      <c r="N19" s="217"/>
      <c r="O19" s="217"/>
      <c r="P19" s="217"/>
      <c r="Q19" s="217"/>
      <c r="R19" s="217"/>
      <c r="S19" s="217"/>
    </row>
    <row r="20" spans="1:19" ht="12.75">
      <c r="A20" s="201">
        <v>-9</v>
      </c>
      <c r="B20" s="202" t="str">
        <f>IF(Кстр1!C38=Кстр1!B37,Кстр1!B39,IF(Кстр1!C38=Кстр1!B39,Кстр1!B37,0))</f>
        <v>нет</v>
      </c>
      <c r="C20" s="200"/>
      <c r="D20" s="201">
        <v>-27</v>
      </c>
      <c r="E20" s="202" t="str">
        <f>IF(Кстр1!E44=Кстр1!D40,Кстр1!D48,IF(Кстр1!E44=Кстр1!D48,Кстр1!D40,0))</f>
        <v>Сагитов Александр</v>
      </c>
      <c r="F20" s="200"/>
      <c r="G20" s="213"/>
      <c r="H20" s="208"/>
      <c r="I20" s="200"/>
      <c r="J20" s="200"/>
      <c r="K20" s="200"/>
      <c r="L20" s="217"/>
      <c r="M20" s="217"/>
      <c r="N20" s="217"/>
      <c r="O20" s="217"/>
      <c r="P20" s="217"/>
      <c r="Q20" s="217"/>
      <c r="R20" s="217"/>
      <c r="S20" s="217"/>
    </row>
    <row r="21" spans="1:19" ht="12.75">
      <c r="A21" s="201"/>
      <c r="B21" s="204">
        <v>36</v>
      </c>
      <c r="C21" s="218"/>
      <c r="D21" s="200"/>
      <c r="E21" s="208"/>
      <c r="F21" s="200"/>
      <c r="G21" s="213"/>
      <c r="H21" s="208"/>
      <c r="I21" s="200"/>
      <c r="J21" s="200"/>
      <c r="K21" s="200"/>
      <c r="L21" s="217"/>
      <c r="M21" s="217"/>
      <c r="N21" s="217"/>
      <c r="O21" s="217"/>
      <c r="P21" s="217"/>
      <c r="Q21" s="217"/>
      <c r="R21" s="217"/>
      <c r="S21" s="217"/>
    </row>
    <row r="22" spans="1:19" ht="12.75">
      <c r="A22" s="201">
        <v>-10</v>
      </c>
      <c r="B22" s="207" t="str">
        <f>IF(Кстр1!C42=Кстр1!B41,Кстр1!B43,IF(Кстр1!C42=Кстр1!B43,Кстр1!B41,0))</f>
        <v>нет</v>
      </c>
      <c r="C22" s="204">
        <v>44</v>
      </c>
      <c r="D22" s="218" t="s">
        <v>84</v>
      </c>
      <c r="E22" s="204">
        <v>54</v>
      </c>
      <c r="F22" s="218" t="s">
        <v>84</v>
      </c>
      <c r="G22" s="213"/>
      <c r="H22" s="204">
        <v>60</v>
      </c>
      <c r="I22" s="220" t="s">
        <v>137</v>
      </c>
      <c r="J22" s="218"/>
      <c r="K22" s="218"/>
      <c r="L22" s="217"/>
      <c r="M22" s="217"/>
      <c r="N22" s="217"/>
      <c r="O22" s="217"/>
      <c r="P22" s="217"/>
      <c r="Q22" s="217"/>
      <c r="R22" s="217"/>
      <c r="S22" s="217"/>
    </row>
    <row r="23" spans="1:19" ht="12.75">
      <c r="A23" s="201"/>
      <c r="B23" s="201">
        <v>-20</v>
      </c>
      <c r="C23" s="207" t="str">
        <f>IF(Кстр1!D32=Кстр1!C30,Кстр1!C34,IF(Кстр1!D32=Кстр1!C34,Кстр1!C30,0))</f>
        <v>Топорков Артур</v>
      </c>
      <c r="D23" s="208"/>
      <c r="E23" s="208"/>
      <c r="F23" s="208"/>
      <c r="G23" s="213"/>
      <c r="H23" s="208"/>
      <c r="I23" s="215"/>
      <c r="J23" s="296" t="s">
        <v>37</v>
      </c>
      <c r="K23" s="296"/>
      <c r="L23" s="217"/>
      <c r="M23" s="217"/>
      <c r="N23" s="217"/>
      <c r="O23" s="217"/>
      <c r="P23" s="217"/>
      <c r="Q23" s="217"/>
      <c r="R23" s="217"/>
      <c r="S23" s="217"/>
    </row>
    <row r="24" spans="1:19" ht="12.75">
      <c r="A24" s="201">
        <v>-11</v>
      </c>
      <c r="B24" s="202" t="str">
        <f>IF(Кстр1!C46=Кстр1!B45,Кстр1!B47,IF(Кстр1!C46=Кстр1!B47,Кстр1!B45,0))</f>
        <v>нет</v>
      </c>
      <c r="C24" s="200"/>
      <c r="D24" s="204">
        <v>50</v>
      </c>
      <c r="E24" s="219" t="s">
        <v>84</v>
      </c>
      <c r="F24" s="208"/>
      <c r="G24" s="213"/>
      <c r="H24" s="208"/>
      <c r="I24" s="200"/>
      <c r="J24" s="200"/>
      <c r="K24" s="200"/>
      <c r="L24" s="217"/>
      <c r="M24" s="217"/>
      <c r="N24" s="217"/>
      <c r="O24" s="217"/>
      <c r="P24" s="217"/>
      <c r="Q24" s="217"/>
      <c r="R24" s="217"/>
      <c r="S24" s="217"/>
    </row>
    <row r="25" spans="1:19" ht="12.75">
      <c r="A25" s="201"/>
      <c r="B25" s="204">
        <v>37</v>
      </c>
      <c r="C25" s="218"/>
      <c r="D25" s="208"/>
      <c r="E25" s="213"/>
      <c r="F25" s="208"/>
      <c r="G25" s="213"/>
      <c r="H25" s="208"/>
      <c r="I25" s="200"/>
      <c r="J25" s="200"/>
      <c r="K25" s="200"/>
      <c r="L25" s="217"/>
      <c r="M25" s="217"/>
      <c r="N25" s="217"/>
      <c r="O25" s="217"/>
      <c r="P25" s="217"/>
      <c r="Q25" s="217"/>
      <c r="R25" s="217"/>
      <c r="S25" s="217"/>
    </row>
    <row r="26" spans="1:19" ht="12.75">
      <c r="A26" s="201">
        <v>-12</v>
      </c>
      <c r="B26" s="207" t="str">
        <f>IF(Кстр1!C50=Кстр1!B49,Кстр1!B51,IF(Кстр1!C50=Кстр1!B51,Кстр1!B49,0))</f>
        <v>нет</v>
      </c>
      <c r="C26" s="204">
        <v>45</v>
      </c>
      <c r="D26" s="219" t="s">
        <v>122</v>
      </c>
      <c r="E26" s="213"/>
      <c r="F26" s="204">
        <v>57</v>
      </c>
      <c r="G26" s="218" t="s">
        <v>84</v>
      </c>
      <c r="H26" s="208"/>
      <c r="I26" s="200"/>
      <c r="J26" s="200"/>
      <c r="K26" s="200"/>
      <c r="L26" s="217"/>
      <c r="M26" s="217"/>
      <c r="N26" s="217"/>
      <c r="O26" s="217"/>
      <c r="P26" s="217"/>
      <c r="Q26" s="217"/>
      <c r="R26" s="217"/>
      <c r="S26" s="217"/>
    </row>
    <row r="27" spans="1:19" ht="12.75">
      <c r="A27" s="201"/>
      <c r="B27" s="201">
        <v>-19</v>
      </c>
      <c r="C27" s="207" t="str">
        <f>IF(Кстр1!D24=Кстр1!C22,Кстр1!C26,IF(Кстр1!D24=Кстр1!C26,Кстр1!C22,0))</f>
        <v>Семенов Юрий</v>
      </c>
      <c r="D27" s="200"/>
      <c r="E27" s="213"/>
      <c r="F27" s="208"/>
      <c r="G27" s="208"/>
      <c r="H27" s="208"/>
      <c r="I27" s="200"/>
      <c r="J27" s="200"/>
      <c r="K27" s="200"/>
      <c r="L27" s="217"/>
      <c r="M27" s="217"/>
      <c r="N27" s="217"/>
      <c r="O27" s="217"/>
      <c r="P27" s="217"/>
      <c r="Q27" s="217"/>
      <c r="R27" s="217"/>
      <c r="S27" s="217"/>
    </row>
    <row r="28" spans="1:19" ht="12.75">
      <c r="A28" s="201">
        <v>-13</v>
      </c>
      <c r="B28" s="202" t="str">
        <f>IF(Кстр1!C54=Кстр1!B53,Кстр1!B55,IF(Кстр1!C54=Кстр1!B55,Кстр1!B53,0))</f>
        <v>нет</v>
      </c>
      <c r="C28" s="200"/>
      <c r="D28" s="201">
        <v>-28</v>
      </c>
      <c r="E28" s="202" t="str">
        <f>IF(Кстр1!E60=Кстр1!D56,Кстр1!D64,IF(Кстр1!E60=Кстр1!D64,Кстр1!D56,0))</f>
        <v>Халимонов Евгений</v>
      </c>
      <c r="F28" s="208"/>
      <c r="G28" s="208"/>
      <c r="H28" s="208"/>
      <c r="I28" s="200"/>
      <c r="J28" s="200"/>
      <c r="K28" s="200"/>
      <c r="L28" s="217"/>
      <c r="M28" s="217"/>
      <c r="N28" s="217"/>
      <c r="O28" s="217"/>
      <c r="P28" s="217"/>
      <c r="Q28" s="217"/>
      <c r="R28" s="217"/>
      <c r="S28" s="217"/>
    </row>
    <row r="29" spans="1:19" ht="12.75">
      <c r="A29" s="201"/>
      <c r="B29" s="204">
        <v>38</v>
      </c>
      <c r="C29" s="218"/>
      <c r="D29" s="200"/>
      <c r="E29" s="208"/>
      <c r="F29" s="208"/>
      <c r="G29" s="208"/>
      <c r="H29" s="208"/>
      <c r="I29" s="200"/>
      <c r="J29" s="200"/>
      <c r="K29" s="200"/>
      <c r="L29" s="217"/>
      <c r="M29" s="217"/>
      <c r="N29" s="217"/>
      <c r="O29" s="217"/>
      <c r="P29" s="217"/>
      <c r="Q29" s="217"/>
      <c r="R29" s="217"/>
      <c r="S29" s="217"/>
    </row>
    <row r="30" spans="1:19" ht="12.75">
      <c r="A30" s="201">
        <v>-14</v>
      </c>
      <c r="B30" s="207" t="str">
        <f>IF(Кстр1!C58=Кстр1!B57,Кстр1!B59,IF(Кстр1!C58=Кстр1!B59,Кстр1!B57,0))</f>
        <v>нет</v>
      </c>
      <c r="C30" s="204">
        <v>46</v>
      </c>
      <c r="D30" s="218" t="s">
        <v>81</v>
      </c>
      <c r="E30" s="204">
        <v>55</v>
      </c>
      <c r="F30" s="219" t="s">
        <v>144</v>
      </c>
      <c r="G30" s="204">
        <v>59</v>
      </c>
      <c r="H30" s="219" t="s">
        <v>138</v>
      </c>
      <c r="I30" s="200"/>
      <c r="J30" s="200"/>
      <c r="K30" s="200"/>
      <c r="L30" s="217"/>
      <c r="M30" s="217"/>
      <c r="N30" s="217"/>
      <c r="O30" s="217"/>
      <c r="P30" s="217"/>
      <c r="Q30" s="217"/>
      <c r="R30" s="217"/>
      <c r="S30" s="217"/>
    </row>
    <row r="31" spans="1:19" ht="12.75">
      <c r="A31" s="201"/>
      <c r="B31" s="201">
        <v>-18</v>
      </c>
      <c r="C31" s="207" t="str">
        <f>IF(Кстр1!D16=Кстр1!C14,Кстр1!C18,IF(Кстр1!D16=Кстр1!C18,Кстр1!C14,0))</f>
        <v>Рахматуллин Равиль</v>
      </c>
      <c r="D31" s="208"/>
      <c r="E31" s="208"/>
      <c r="F31" s="200"/>
      <c r="G31" s="208"/>
      <c r="H31" s="200"/>
      <c r="I31" s="200"/>
      <c r="J31" s="200"/>
      <c r="K31" s="200"/>
      <c r="L31" s="217"/>
      <c r="M31" s="217"/>
      <c r="N31" s="217"/>
      <c r="O31" s="217"/>
      <c r="P31" s="217"/>
      <c r="Q31" s="217"/>
      <c r="R31" s="217"/>
      <c r="S31" s="217"/>
    </row>
    <row r="32" spans="1:19" ht="12.75">
      <c r="A32" s="201">
        <v>-15</v>
      </c>
      <c r="B32" s="202" t="str">
        <f>IF(Кстр1!C62=Кстр1!B61,Кстр1!B63,IF(Кстр1!C62=Кстр1!B63,Кстр1!B61,0))</f>
        <v>Топорков Юрий</v>
      </c>
      <c r="C32" s="200"/>
      <c r="D32" s="204">
        <v>51</v>
      </c>
      <c r="E32" s="219" t="s">
        <v>144</v>
      </c>
      <c r="F32" s="200"/>
      <c r="G32" s="208"/>
      <c r="H32" s="201">
        <v>-60</v>
      </c>
      <c r="I32" s="202" t="str">
        <f>IF(I22=H14,H30,IF(I22=H30,H14,0))</f>
        <v>Сафиуллин Александр</v>
      </c>
      <c r="J32" s="202"/>
      <c r="K32" s="202"/>
      <c r="L32" s="217"/>
      <c r="M32" s="217"/>
      <c r="N32" s="217"/>
      <c r="O32" s="217"/>
      <c r="P32" s="217"/>
      <c r="Q32" s="217"/>
      <c r="R32" s="217"/>
      <c r="S32" s="217"/>
    </row>
    <row r="33" spans="1:19" ht="12.75">
      <c r="A33" s="201"/>
      <c r="B33" s="204">
        <v>39</v>
      </c>
      <c r="C33" s="218" t="s">
        <v>144</v>
      </c>
      <c r="D33" s="208"/>
      <c r="E33" s="213"/>
      <c r="F33" s="200"/>
      <c r="G33" s="208"/>
      <c r="H33" s="200"/>
      <c r="I33" s="215"/>
      <c r="J33" s="296" t="s">
        <v>38</v>
      </c>
      <c r="K33" s="296"/>
      <c r="L33" s="217"/>
      <c r="M33" s="217"/>
      <c r="N33" s="217"/>
      <c r="O33" s="217"/>
      <c r="P33" s="217"/>
      <c r="Q33" s="217"/>
      <c r="R33" s="217"/>
      <c r="S33" s="217"/>
    </row>
    <row r="34" spans="1:19" ht="12.75">
      <c r="A34" s="201">
        <v>-16</v>
      </c>
      <c r="B34" s="207" t="str">
        <f>IF(Кстр1!C66=Кстр1!B65,Кстр1!B67,IF(Кстр1!C66=Кстр1!B67,Кстр1!B65,0))</f>
        <v>нет</v>
      </c>
      <c r="C34" s="204">
        <v>47</v>
      </c>
      <c r="D34" s="219" t="s">
        <v>144</v>
      </c>
      <c r="E34" s="213"/>
      <c r="F34" s="201">
        <v>-29</v>
      </c>
      <c r="G34" s="207" t="str">
        <f>IF(Кстр1!F20=Кстр1!E12,Кстр1!E28,IF(Кстр1!F20=Кстр1!E28,Кстр1!E12,0))</f>
        <v>Сафиуллин Александр</v>
      </c>
      <c r="H34" s="200"/>
      <c r="I34" s="200"/>
      <c r="J34" s="200"/>
      <c r="K34" s="200"/>
      <c r="L34" s="217"/>
      <c r="M34" s="217"/>
      <c r="N34" s="217"/>
      <c r="O34" s="217"/>
      <c r="P34" s="217"/>
      <c r="Q34" s="217"/>
      <c r="R34" s="217"/>
      <c r="S34" s="217"/>
    </row>
    <row r="35" spans="1:19" ht="12.75">
      <c r="A35" s="201"/>
      <c r="B35" s="201">
        <v>-17</v>
      </c>
      <c r="C35" s="207" t="str">
        <f>IF(Кстр1!D8=Кстр1!C6,Кстр1!C10,IF(Кстр1!D8=Кстр1!C10,Кстр1!C6,0))</f>
        <v>Манайчев Владимир</v>
      </c>
      <c r="D35" s="200"/>
      <c r="E35" s="213"/>
      <c r="F35" s="200"/>
      <c r="G35" s="200"/>
      <c r="H35" s="200"/>
      <c r="I35" s="200"/>
      <c r="J35" s="200"/>
      <c r="K35" s="200"/>
      <c r="L35" s="217"/>
      <c r="M35" s="217"/>
      <c r="N35" s="217"/>
      <c r="O35" s="217"/>
      <c r="P35" s="217"/>
      <c r="Q35" s="217"/>
      <c r="R35" s="217"/>
      <c r="S35" s="217"/>
    </row>
    <row r="36" spans="1:19" ht="12.75">
      <c r="A36" s="201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17"/>
      <c r="M36" s="217"/>
      <c r="N36" s="217"/>
      <c r="O36" s="217"/>
      <c r="P36" s="217"/>
      <c r="Q36" s="217"/>
      <c r="R36" s="217"/>
      <c r="S36" s="217"/>
    </row>
    <row r="37" spans="1:19" ht="12.75">
      <c r="A37" s="201">
        <v>-40</v>
      </c>
      <c r="B37" s="202" t="str">
        <f>IF(D6=C5,C7,IF(D6=C7,C5,0))</f>
        <v>Алмаев Раис</v>
      </c>
      <c r="C37" s="200"/>
      <c r="D37" s="200"/>
      <c r="E37" s="200"/>
      <c r="F37" s="201">
        <v>-48</v>
      </c>
      <c r="G37" s="202" t="str">
        <f>IF(E8=D6,D10,IF(E8=D10,D6,0))</f>
        <v>Асылгужин Марсель</v>
      </c>
      <c r="H37" s="200"/>
      <c r="I37" s="200"/>
      <c r="J37" s="200"/>
      <c r="K37" s="200"/>
      <c r="L37" s="217"/>
      <c r="M37" s="217"/>
      <c r="N37" s="217"/>
      <c r="O37" s="217"/>
      <c r="P37" s="217"/>
      <c r="Q37" s="217"/>
      <c r="R37" s="217"/>
      <c r="S37" s="217"/>
    </row>
    <row r="38" spans="1:19" ht="12.75">
      <c r="A38" s="201"/>
      <c r="B38" s="204">
        <v>71</v>
      </c>
      <c r="C38" s="218" t="s">
        <v>146</v>
      </c>
      <c r="D38" s="200"/>
      <c r="E38" s="200"/>
      <c r="F38" s="200"/>
      <c r="G38" s="204">
        <v>67</v>
      </c>
      <c r="H38" s="218" t="s">
        <v>147</v>
      </c>
      <c r="I38" s="200"/>
      <c r="J38" s="200"/>
      <c r="K38" s="200"/>
      <c r="L38" s="217"/>
      <c r="M38" s="217"/>
      <c r="N38" s="217"/>
      <c r="O38" s="217"/>
      <c r="P38" s="217"/>
      <c r="Q38" s="217"/>
      <c r="R38" s="217"/>
      <c r="S38" s="217"/>
    </row>
    <row r="39" spans="1:19" ht="12.75">
      <c r="A39" s="201">
        <v>-41</v>
      </c>
      <c r="B39" s="207">
        <f>IF(D10=C9,C11,IF(D10=C11,C9,0))</f>
        <v>0</v>
      </c>
      <c r="C39" s="208"/>
      <c r="D39" s="200"/>
      <c r="E39" s="200"/>
      <c r="F39" s="201">
        <v>-49</v>
      </c>
      <c r="G39" s="207" t="str">
        <f>IF(E16=D14,D18,IF(E16=D18,D14,0))</f>
        <v>Ларионов Даниил</v>
      </c>
      <c r="H39" s="208"/>
      <c r="I39" s="213"/>
      <c r="J39" s="200"/>
      <c r="K39" s="213"/>
      <c r="L39" s="217"/>
      <c r="M39" s="217"/>
      <c r="N39" s="217"/>
      <c r="O39" s="217"/>
      <c r="P39" s="217"/>
      <c r="Q39" s="217"/>
      <c r="R39" s="217"/>
      <c r="S39" s="217"/>
    </row>
    <row r="40" spans="1:19" ht="12.75">
      <c r="A40" s="201"/>
      <c r="B40" s="200"/>
      <c r="C40" s="204">
        <v>75</v>
      </c>
      <c r="D40" s="218" t="s">
        <v>146</v>
      </c>
      <c r="E40" s="200"/>
      <c r="F40" s="200"/>
      <c r="G40" s="200"/>
      <c r="H40" s="204">
        <v>69</v>
      </c>
      <c r="I40" s="221" t="s">
        <v>147</v>
      </c>
      <c r="J40" s="205"/>
      <c r="K40" s="205"/>
      <c r="L40" s="217"/>
      <c r="M40" s="217"/>
      <c r="N40" s="217"/>
      <c r="O40" s="217"/>
      <c r="P40" s="217"/>
      <c r="Q40" s="217"/>
      <c r="R40" s="217"/>
      <c r="S40" s="217"/>
    </row>
    <row r="41" spans="1:19" ht="12.75">
      <c r="A41" s="201">
        <v>-42</v>
      </c>
      <c r="B41" s="202">
        <f>IF(D14=C13,C15,IF(D14=C15,C13,0))</f>
        <v>0</v>
      </c>
      <c r="C41" s="208"/>
      <c r="D41" s="208"/>
      <c r="E41" s="200"/>
      <c r="F41" s="201">
        <v>-50</v>
      </c>
      <c r="G41" s="202" t="str">
        <f>IF(E24=D22,D26,IF(E24=D26,D22,0))</f>
        <v>Семенов Юрий</v>
      </c>
      <c r="H41" s="208"/>
      <c r="I41" s="222"/>
      <c r="J41" s="296" t="s">
        <v>47</v>
      </c>
      <c r="K41" s="296"/>
      <c r="L41" s="217"/>
      <c r="M41" s="217"/>
      <c r="N41" s="217"/>
      <c r="O41" s="217"/>
      <c r="P41" s="217"/>
      <c r="Q41" s="217"/>
      <c r="R41" s="217"/>
      <c r="S41" s="217"/>
    </row>
    <row r="42" spans="1:19" ht="12.75">
      <c r="A42" s="201"/>
      <c r="B42" s="204">
        <v>72</v>
      </c>
      <c r="C42" s="219"/>
      <c r="D42" s="208"/>
      <c r="E42" s="200"/>
      <c r="F42" s="200"/>
      <c r="G42" s="204">
        <v>68</v>
      </c>
      <c r="H42" s="219" t="s">
        <v>81</v>
      </c>
      <c r="I42" s="215"/>
      <c r="J42" s="200"/>
      <c r="K42" s="215"/>
      <c r="L42" s="217"/>
      <c r="M42" s="217"/>
      <c r="N42" s="217"/>
      <c r="O42" s="217"/>
      <c r="P42" s="217"/>
      <c r="Q42" s="217"/>
      <c r="R42" s="217"/>
      <c r="S42" s="217"/>
    </row>
    <row r="43" spans="1:19" ht="12.75">
      <c r="A43" s="201">
        <v>-43</v>
      </c>
      <c r="B43" s="207">
        <f>IF(D18=C17,C19,IF(D18=C19,C17,0))</f>
        <v>0</v>
      </c>
      <c r="C43" s="200"/>
      <c r="D43" s="208"/>
      <c r="E43" s="200"/>
      <c r="F43" s="201">
        <v>-51</v>
      </c>
      <c r="G43" s="207" t="str">
        <f>IF(E32=D30,D34,IF(E32=D34,D30,0))</f>
        <v>Рахматуллин Равиль</v>
      </c>
      <c r="H43" s="200"/>
      <c r="I43" s="200"/>
      <c r="J43" s="200"/>
      <c r="K43" s="200"/>
      <c r="L43" s="217"/>
      <c r="M43" s="217"/>
      <c r="N43" s="217"/>
      <c r="O43" s="217"/>
      <c r="P43" s="217"/>
      <c r="Q43" s="217"/>
      <c r="R43" s="217"/>
      <c r="S43" s="217"/>
    </row>
    <row r="44" spans="1:19" ht="12.75">
      <c r="A44" s="201"/>
      <c r="B44" s="213"/>
      <c r="C44" s="200"/>
      <c r="D44" s="204">
        <v>77</v>
      </c>
      <c r="E44" s="218" t="s">
        <v>146</v>
      </c>
      <c r="F44" s="200"/>
      <c r="G44" s="200"/>
      <c r="H44" s="201">
        <v>-69</v>
      </c>
      <c r="I44" s="202" t="str">
        <f>IF(I40=H38,H42,IF(I40=H42,H38,0))</f>
        <v>Рахматуллин Равиль</v>
      </c>
      <c r="J44" s="218"/>
      <c r="K44" s="218"/>
      <c r="L44" s="217"/>
      <c r="M44" s="217"/>
      <c r="N44" s="217"/>
      <c r="O44" s="217"/>
      <c r="P44" s="217"/>
      <c r="Q44" s="217"/>
      <c r="R44" s="217"/>
      <c r="S44" s="217"/>
    </row>
    <row r="45" spans="1:19" ht="12.75">
      <c r="A45" s="201">
        <v>-44</v>
      </c>
      <c r="B45" s="202">
        <f>IF(D22=C21,C23,IF(D22=C23,C21,0))</f>
        <v>0</v>
      </c>
      <c r="C45" s="200"/>
      <c r="D45" s="208"/>
      <c r="E45" s="211" t="s">
        <v>99</v>
      </c>
      <c r="F45" s="200"/>
      <c r="G45" s="201">
        <v>-67</v>
      </c>
      <c r="H45" s="202" t="str">
        <f>IF(H38=G37,G39,IF(H38=G39,G37,0))</f>
        <v>Ларионов Даниил</v>
      </c>
      <c r="I45" s="215"/>
      <c r="J45" s="296" t="s">
        <v>49</v>
      </c>
      <c r="K45" s="296"/>
      <c r="L45" s="217"/>
      <c r="M45" s="217"/>
      <c r="N45" s="217"/>
      <c r="O45" s="217"/>
      <c r="P45" s="217"/>
      <c r="Q45" s="217"/>
      <c r="R45" s="217"/>
      <c r="S45" s="217"/>
    </row>
    <row r="46" spans="1:19" ht="12.75">
      <c r="A46" s="201"/>
      <c r="B46" s="204">
        <v>73</v>
      </c>
      <c r="C46" s="218"/>
      <c r="D46" s="208"/>
      <c r="E46" s="200"/>
      <c r="F46" s="200"/>
      <c r="G46" s="200"/>
      <c r="H46" s="204">
        <v>70</v>
      </c>
      <c r="I46" s="220" t="s">
        <v>143</v>
      </c>
      <c r="J46" s="218"/>
      <c r="K46" s="218"/>
      <c r="L46" s="217"/>
      <c r="M46" s="217"/>
      <c r="N46" s="217"/>
      <c r="O46" s="217"/>
      <c r="P46" s="217"/>
      <c r="Q46" s="217"/>
      <c r="R46" s="217"/>
      <c r="S46" s="217"/>
    </row>
    <row r="47" spans="1:19" ht="12.75">
      <c r="A47" s="201">
        <v>-45</v>
      </c>
      <c r="B47" s="207">
        <f>IF(D26=C25,C27,IF(D26=C27,C25,0))</f>
        <v>0</v>
      </c>
      <c r="C47" s="208"/>
      <c r="D47" s="208"/>
      <c r="E47" s="200"/>
      <c r="F47" s="200"/>
      <c r="G47" s="201">
        <v>-68</v>
      </c>
      <c r="H47" s="207" t="str">
        <f>IF(H42=G41,G43,IF(H42=G43,G41,0))</f>
        <v>Семенов Юрий</v>
      </c>
      <c r="I47" s="215"/>
      <c r="J47" s="296" t="s">
        <v>48</v>
      </c>
      <c r="K47" s="296"/>
      <c r="L47" s="217"/>
      <c r="M47" s="217"/>
      <c r="N47" s="217"/>
      <c r="O47" s="217"/>
      <c r="P47" s="217"/>
      <c r="Q47" s="217"/>
      <c r="R47" s="217"/>
      <c r="S47" s="217"/>
    </row>
    <row r="48" spans="1:19" ht="12.75">
      <c r="A48" s="201"/>
      <c r="B48" s="200"/>
      <c r="C48" s="204">
        <v>76</v>
      </c>
      <c r="D48" s="219" t="s">
        <v>145</v>
      </c>
      <c r="E48" s="200"/>
      <c r="F48" s="200"/>
      <c r="G48" s="200"/>
      <c r="H48" s="201">
        <v>-70</v>
      </c>
      <c r="I48" s="202" t="str">
        <f>IF(I46=H45,H47,IF(I46=H47,H45,0))</f>
        <v>Семенов Юрий</v>
      </c>
      <c r="J48" s="218"/>
      <c r="K48" s="218"/>
      <c r="L48" s="217"/>
      <c r="M48" s="217"/>
      <c r="N48" s="217"/>
      <c r="O48" s="217"/>
      <c r="P48" s="217"/>
      <c r="Q48" s="217"/>
      <c r="R48" s="217"/>
      <c r="S48" s="217"/>
    </row>
    <row r="49" spans="1:19" ht="12.75">
      <c r="A49" s="201">
        <v>-46</v>
      </c>
      <c r="B49" s="202">
        <f>IF(D30=C29,C31,IF(D30=C31,C29,0))</f>
        <v>0</v>
      </c>
      <c r="C49" s="208"/>
      <c r="D49" s="200"/>
      <c r="E49" s="200"/>
      <c r="F49" s="200"/>
      <c r="G49" s="213"/>
      <c r="H49" s="200"/>
      <c r="I49" s="215"/>
      <c r="J49" s="296" t="s">
        <v>50</v>
      </c>
      <c r="K49" s="296"/>
      <c r="L49" s="217"/>
      <c r="M49" s="217"/>
      <c r="N49" s="217"/>
      <c r="O49" s="217"/>
      <c r="P49" s="217"/>
      <c r="Q49" s="217"/>
      <c r="R49" s="217"/>
      <c r="S49" s="217"/>
    </row>
    <row r="50" spans="1:19" ht="12.75">
      <c r="A50" s="201"/>
      <c r="B50" s="204">
        <v>74</v>
      </c>
      <c r="C50" s="219" t="s">
        <v>145</v>
      </c>
      <c r="D50" s="201">
        <v>-77</v>
      </c>
      <c r="E50" s="202" t="str">
        <f>IF(E44=D40,D48,IF(E44=D48,D40,0))</f>
        <v>Манайчев Владимир</v>
      </c>
      <c r="F50" s="201">
        <v>-71</v>
      </c>
      <c r="G50" s="202">
        <f>IF(C38=B37,B39,IF(C38=B39,B37,0))</f>
        <v>0</v>
      </c>
      <c r="H50" s="200"/>
      <c r="I50" s="200"/>
      <c r="J50" s="200"/>
      <c r="K50" s="200"/>
      <c r="L50" s="217"/>
      <c r="M50" s="217"/>
      <c r="N50" s="217"/>
      <c r="O50" s="217"/>
      <c r="P50" s="217"/>
      <c r="Q50" s="217"/>
      <c r="R50" s="217"/>
      <c r="S50" s="217"/>
    </row>
    <row r="51" spans="1:19" ht="12.75">
      <c r="A51" s="201">
        <v>-47</v>
      </c>
      <c r="B51" s="207" t="str">
        <f>IF(D34=C33,C35,IF(D34=C35,C33,0))</f>
        <v>Манайчев Владимир</v>
      </c>
      <c r="C51" s="200"/>
      <c r="D51" s="200"/>
      <c r="E51" s="211" t="s">
        <v>100</v>
      </c>
      <c r="F51" s="200"/>
      <c r="G51" s="204">
        <v>79</v>
      </c>
      <c r="H51" s="218"/>
      <c r="I51" s="200"/>
      <c r="J51" s="200"/>
      <c r="K51" s="200"/>
      <c r="L51" s="217"/>
      <c r="M51" s="217"/>
      <c r="N51" s="217"/>
      <c r="O51" s="217"/>
      <c r="P51" s="217"/>
      <c r="Q51" s="217"/>
      <c r="R51" s="217"/>
      <c r="S51" s="217"/>
    </row>
    <row r="52" spans="1:19" ht="12.75">
      <c r="A52" s="201"/>
      <c r="B52" s="200"/>
      <c r="C52" s="201">
        <v>-75</v>
      </c>
      <c r="D52" s="202">
        <f>IF(D40=C38,C42,IF(D40=C42,C38,0))</f>
        <v>0</v>
      </c>
      <c r="E52" s="215"/>
      <c r="F52" s="201">
        <v>-72</v>
      </c>
      <c r="G52" s="207">
        <f>IF(C42=B41,B43,IF(C42=B43,B41,0))</f>
        <v>0</v>
      </c>
      <c r="H52" s="208"/>
      <c r="I52" s="213"/>
      <c r="J52" s="200"/>
      <c r="K52" s="213"/>
      <c r="L52" s="217"/>
      <c r="M52" s="217"/>
      <c r="N52" s="217"/>
      <c r="O52" s="217"/>
      <c r="P52" s="217"/>
      <c r="Q52" s="217"/>
      <c r="R52" s="217"/>
      <c r="S52" s="217"/>
    </row>
    <row r="53" spans="1:19" ht="12.75">
      <c r="A53" s="201"/>
      <c r="B53" s="200"/>
      <c r="C53" s="200"/>
      <c r="D53" s="204">
        <v>78</v>
      </c>
      <c r="E53" s="218"/>
      <c r="F53" s="200"/>
      <c r="G53" s="200"/>
      <c r="H53" s="204">
        <v>81</v>
      </c>
      <c r="I53" s="221"/>
      <c r="J53" s="205"/>
      <c r="K53" s="205"/>
      <c r="L53" s="217"/>
      <c r="M53" s="217"/>
      <c r="N53" s="217"/>
      <c r="O53" s="217"/>
      <c r="P53" s="217"/>
      <c r="Q53" s="217"/>
      <c r="R53" s="217"/>
      <c r="S53" s="217"/>
    </row>
    <row r="54" spans="1:19" ht="12.75">
      <c r="A54" s="201"/>
      <c r="B54" s="200"/>
      <c r="C54" s="201">
        <v>-76</v>
      </c>
      <c r="D54" s="207">
        <f>IF(D48=C46,C50,IF(D48=C50,C46,0))</f>
        <v>0</v>
      </c>
      <c r="E54" s="211" t="s">
        <v>101</v>
      </c>
      <c r="F54" s="201">
        <v>-73</v>
      </c>
      <c r="G54" s="202">
        <f>IF(C46=B45,B47,IF(C46=B47,B45,0))</f>
        <v>0</v>
      </c>
      <c r="H54" s="208"/>
      <c r="I54" s="222"/>
      <c r="J54" s="296" t="s">
        <v>102</v>
      </c>
      <c r="K54" s="296"/>
      <c r="L54" s="217"/>
      <c r="M54" s="217"/>
      <c r="N54" s="217"/>
      <c r="O54" s="217"/>
      <c r="P54" s="217"/>
      <c r="Q54" s="217"/>
      <c r="R54" s="217"/>
      <c r="S54" s="217"/>
    </row>
    <row r="55" spans="1:19" ht="12.75">
      <c r="A55" s="201"/>
      <c r="B55" s="200"/>
      <c r="C55" s="200"/>
      <c r="D55" s="201">
        <v>-78</v>
      </c>
      <c r="E55" s="202">
        <f>IF(E53=D52,D54,IF(E53=D54,D52,0))</f>
        <v>0</v>
      </c>
      <c r="F55" s="200"/>
      <c r="G55" s="204">
        <v>80</v>
      </c>
      <c r="H55" s="219"/>
      <c r="I55" s="215"/>
      <c r="J55" s="200"/>
      <c r="K55" s="215"/>
      <c r="L55" s="217"/>
      <c r="M55" s="217"/>
      <c r="N55" s="217"/>
      <c r="O55" s="217"/>
      <c r="P55" s="217"/>
      <c r="Q55" s="217"/>
      <c r="R55" s="217"/>
      <c r="S55" s="217"/>
    </row>
    <row r="56" spans="1:19" ht="12.75">
      <c r="A56" s="201">
        <v>-32</v>
      </c>
      <c r="B56" s="202" t="str">
        <f>IF(C5=B4,B6,IF(C5=B6,B4,0))</f>
        <v>нет</v>
      </c>
      <c r="C56" s="213"/>
      <c r="D56" s="200"/>
      <c r="E56" s="211" t="s">
        <v>103</v>
      </c>
      <c r="F56" s="201">
        <v>-74</v>
      </c>
      <c r="G56" s="207">
        <f>IF(C50=B49,B51,IF(C50=B51,B49,0))</f>
        <v>0</v>
      </c>
      <c r="H56" s="200"/>
      <c r="I56" s="200"/>
      <c r="J56" s="200"/>
      <c r="K56" s="200"/>
      <c r="L56" s="217"/>
      <c r="M56" s="217"/>
      <c r="N56" s="217"/>
      <c r="O56" s="217"/>
      <c r="P56" s="217"/>
      <c r="Q56" s="217"/>
      <c r="R56" s="217"/>
      <c r="S56" s="217"/>
    </row>
    <row r="57" spans="1:19" ht="12.75">
      <c r="A57" s="201"/>
      <c r="B57" s="204">
        <v>83</v>
      </c>
      <c r="C57" s="218"/>
      <c r="D57" s="200"/>
      <c r="E57" s="200"/>
      <c r="F57" s="200"/>
      <c r="G57" s="200"/>
      <c r="H57" s="201">
        <v>-81</v>
      </c>
      <c r="I57" s="202">
        <f>IF(I53=H51,H55,IF(I53=H55,H51,0))</f>
        <v>0</v>
      </c>
      <c r="J57" s="218"/>
      <c r="K57" s="218"/>
      <c r="L57" s="217"/>
      <c r="M57" s="217"/>
      <c r="N57" s="217"/>
      <c r="O57" s="217"/>
      <c r="P57" s="217"/>
      <c r="Q57" s="217"/>
      <c r="R57" s="217"/>
      <c r="S57" s="217"/>
    </row>
    <row r="58" spans="1:19" ht="12.75">
      <c r="A58" s="201">
        <v>-33</v>
      </c>
      <c r="B58" s="207">
        <f>IF(C9=B8,B10,IF(C9=B10,B8,0))</f>
        <v>0</v>
      </c>
      <c r="C58" s="208"/>
      <c r="D58" s="200"/>
      <c r="E58" s="200"/>
      <c r="F58" s="200"/>
      <c r="G58" s="201">
        <v>-79</v>
      </c>
      <c r="H58" s="202">
        <f>IF(H51=G50,G52,IF(H51=G52,G50,0))</f>
        <v>0</v>
      </c>
      <c r="I58" s="215"/>
      <c r="J58" s="296" t="s">
        <v>104</v>
      </c>
      <c r="K58" s="296"/>
      <c r="L58" s="217"/>
      <c r="M58" s="217"/>
      <c r="N58" s="217"/>
      <c r="O58" s="217"/>
      <c r="P58" s="217"/>
      <c r="Q58" s="217"/>
      <c r="R58" s="217"/>
      <c r="S58" s="217"/>
    </row>
    <row r="59" spans="1:19" ht="12.75">
      <c r="A59" s="201"/>
      <c r="B59" s="200"/>
      <c r="C59" s="204">
        <v>87</v>
      </c>
      <c r="D59" s="218"/>
      <c r="E59" s="200"/>
      <c r="F59" s="200"/>
      <c r="G59" s="200"/>
      <c r="H59" s="204">
        <v>82</v>
      </c>
      <c r="I59" s="220"/>
      <c r="J59" s="218"/>
      <c r="K59" s="218"/>
      <c r="L59" s="217"/>
      <c r="M59" s="217"/>
      <c r="N59" s="217"/>
      <c r="O59" s="217"/>
      <c r="P59" s="217"/>
      <c r="Q59" s="217"/>
      <c r="R59" s="217"/>
      <c r="S59" s="217"/>
    </row>
    <row r="60" spans="1:19" ht="12.75">
      <c r="A60" s="201">
        <v>-34</v>
      </c>
      <c r="B60" s="202">
        <f>IF(C13=B12,B14,IF(C13=B14,B12,0))</f>
        <v>0</v>
      </c>
      <c r="C60" s="208"/>
      <c r="D60" s="208"/>
      <c r="E60" s="200"/>
      <c r="F60" s="200"/>
      <c r="G60" s="201">
        <v>-80</v>
      </c>
      <c r="H60" s="207">
        <f>IF(H55=G54,G56,IF(H55=G56,G54,0))</f>
        <v>0</v>
      </c>
      <c r="I60" s="215"/>
      <c r="J60" s="296" t="s">
        <v>105</v>
      </c>
      <c r="K60" s="296"/>
      <c r="L60" s="217"/>
      <c r="M60" s="217"/>
      <c r="N60" s="217"/>
      <c r="O60" s="217"/>
      <c r="P60" s="217"/>
      <c r="Q60" s="217"/>
      <c r="R60" s="217"/>
      <c r="S60" s="217"/>
    </row>
    <row r="61" spans="1:19" ht="12.75">
      <c r="A61" s="201"/>
      <c r="B61" s="204">
        <v>84</v>
      </c>
      <c r="C61" s="219"/>
      <c r="D61" s="208"/>
      <c r="E61" s="200"/>
      <c r="F61" s="200"/>
      <c r="G61" s="200"/>
      <c r="H61" s="201">
        <v>-82</v>
      </c>
      <c r="I61" s="202">
        <f>IF(I59=H58,H60,IF(I59=H60,H58,0))</f>
        <v>0</v>
      </c>
      <c r="J61" s="218"/>
      <c r="K61" s="218"/>
      <c r="L61" s="217"/>
      <c r="M61" s="217"/>
      <c r="N61" s="217"/>
      <c r="O61" s="217"/>
      <c r="P61" s="217"/>
      <c r="Q61" s="217"/>
      <c r="R61" s="217"/>
      <c r="S61" s="217"/>
    </row>
    <row r="62" spans="1:19" ht="12.75">
      <c r="A62" s="201">
        <v>-35</v>
      </c>
      <c r="B62" s="207">
        <f>IF(C17=B16,B18,IF(C17=B18,B16,0))</f>
        <v>0</v>
      </c>
      <c r="C62" s="200"/>
      <c r="D62" s="208"/>
      <c r="E62" s="200"/>
      <c r="F62" s="200"/>
      <c r="G62" s="213"/>
      <c r="H62" s="200"/>
      <c r="I62" s="215"/>
      <c r="J62" s="296" t="s">
        <v>106</v>
      </c>
      <c r="K62" s="296"/>
      <c r="L62" s="217"/>
      <c r="M62" s="217"/>
      <c r="N62" s="217"/>
      <c r="O62" s="217"/>
      <c r="P62" s="217"/>
      <c r="Q62" s="217"/>
      <c r="R62" s="217"/>
      <c r="S62" s="217"/>
    </row>
    <row r="63" spans="1:19" ht="12.75">
      <c r="A63" s="201"/>
      <c r="B63" s="213"/>
      <c r="C63" s="200"/>
      <c r="D63" s="204">
        <v>89</v>
      </c>
      <c r="E63" s="218"/>
      <c r="F63" s="201">
        <v>-83</v>
      </c>
      <c r="G63" s="202" t="str">
        <f>IF(C57=B56,B58,IF(C57=B58,B56,0))</f>
        <v>нет</v>
      </c>
      <c r="H63" s="200"/>
      <c r="I63" s="200"/>
      <c r="J63" s="200"/>
      <c r="K63" s="200"/>
      <c r="L63" s="217"/>
      <c r="M63" s="217"/>
      <c r="N63" s="217"/>
      <c r="O63" s="217"/>
      <c r="P63" s="217"/>
      <c r="Q63" s="217"/>
      <c r="R63" s="217"/>
      <c r="S63" s="217"/>
    </row>
    <row r="64" spans="1:19" ht="12.75">
      <c r="A64" s="201">
        <v>-36</v>
      </c>
      <c r="B64" s="202">
        <f>IF(C21=B20,B22,IF(C21=B22,B20,0))</f>
        <v>0</v>
      </c>
      <c r="C64" s="200"/>
      <c r="D64" s="208"/>
      <c r="E64" s="211" t="s">
        <v>107</v>
      </c>
      <c r="F64" s="200"/>
      <c r="G64" s="204">
        <v>91</v>
      </c>
      <c r="H64" s="218"/>
      <c r="I64" s="200"/>
      <c r="J64" s="200"/>
      <c r="K64" s="200"/>
      <c r="L64" s="217"/>
      <c r="M64" s="217"/>
      <c r="N64" s="217"/>
      <c r="O64" s="217"/>
      <c r="P64" s="217"/>
      <c r="Q64" s="217"/>
      <c r="R64" s="217"/>
      <c r="S64" s="217"/>
    </row>
    <row r="65" spans="1:19" ht="12.75">
      <c r="A65" s="201"/>
      <c r="B65" s="204">
        <v>85</v>
      </c>
      <c r="C65" s="218"/>
      <c r="D65" s="208"/>
      <c r="E65" s="200"/>
      <c r="F65" s="201">
        <v>-84</v>
      </c>
      <c r="G65" s="207">
        <f>IF(C61=B60,B62,IF(C61=B62,B60,0))</f>
        <v>0</v>
      </c>
      <c r="H65" s="208"/>
      <c r="I65" s="213"/>
      <c r="J65" s="200"/>
      <c r="K65" s="213"/>
      <c r="L65" s="217"/>
      <c r="M65" s="217"/>
      <c r="N65" s="217"/>
      <c r="O65" s="217"/>
      <c r="P65" s="217"/>
      <c r="Q65" s="217"/>
      <c r="R65" s="217"/>
      <c r="S65" s="217"/>
    </row>
    <row r="66" spans="1:19" ht="12.75">
      <c r="A66" s="201">
        <v>-37</v>
      </c>
      <c r="B66" s="207">
        <f>IF(C25=B24,B26,IF(C25=B26,B24,0))</f>
        <v>0</v>
      </c>
      <c r="C66" s="208"/>
      <c r="D66" s="208"/>
      <c r="E66" s="200"/>
      <c r="F66" s="200"/>
      <c r="G66" s="200"/>
      <c r="H66" s="204">
        <v>93</v>
      </c>
      <c r="I66" s="221"/>
      <c r="J66" s="205"/>
      <c r="K66" s="205"/>
      <c r="L66" s="217"/>
      <c r="M66" s="217"/>
      <c r="N66" s="217"/>
      <c r="O66" s="217"/>
      <c r="P66" s="217"/>
      <c r="Q66" s="217"/>
      <c r="R66" s="217"/>
      <c r="S66" s="217"/>
    </row>
    <row r="67" spans="1:19" ht="12.75">
      <c r="A67" s="201"/>
      <c r="B67" s="200"/>
      <c r="C67" s="204">
        <v>88</v>
      </c>
      <c r="D67" s="219"/>
      <c r="E67" s="200"/>
      <c r="F67" s="201">
        <v>-85</v>
      </c>
      <c r="G67" s="202">
        <f>IF(C65=B64,B66,IF(C65=B66,B64,0))</f>
        <v>0</v>
      </c>
      <c r="H67" s="208"/>
      <c r="I67" s="222"/>
      <c r="J67" s="296" t="s">
        <v>108</v>
      </c>
      <c r="K67" s="296"/>
      <c r="L67" s="217"/>
      <c r="M67" s="217"/>
      <c r="N67" s="217"/>
      <c r="O67" s="217"/>
      <c r="P67" s="217"/>
      <c r="Q67" s="217"/>
      <c r="R67" s="217"/>
      <c r="S67" s="217"/>
    </row>
    <row r="68" spans="1:19" ht="12.75">
      <c r="A68" s="201">
        <v>-38</v>
      </c>
      <c r="B68" s="202">
        <f>IF(C29=B28,B30,IF(C29=B30,B28,0))</f>
        <v>0</v>
      </c>
      <c r="C68" s="208"/>
      <c r="D68" s="200"/>
      <c r="E68" s="200"/>
      <c r="F68" s="200"/>
      <c r="G68" s="204">
        <v>92</v>
      </c>
      <c r="H68" s="219"/>
      <c r="I68" s="215"/>
      <c r="J68" s="200"/>
      <c r="K68" s="215"/>
      <c r="L68" s="217"/>
      <c r="M68" s="217"/>
      <c r="N68" s="217"/>
      <c r="O68" s="217"/>
      <c r="P68" s="217"/>
      <c r="Q68" s="217"/>
      <c r="R68" s="217"/>
      <c r="S68" s="217"/>
    </row>
    <row r="69" spans="1:19" ht="12.75">
      <c r="A69" s="201"/>
      <c r="B69" s="204">
        <v>86</v>
      </c>
      <c r="C69" s="219"/>
      <c r="D69" s="201">
        <v>-89</v>
      </c>
      <c r="E69" s="202">
        <f>IF(E63=D59,D67,IF(E63=D67,D59,0))</f>
        <v>0</v>
      </c>
      <c r="F69" s="201">
        <v>-86</v>
      </c>
      <c r="G69" s="207" t="str">
        <f>IF(C69=B68,B70,IF(C69=B70,B68,0))</f>
        <v>нет</v>
      </c>
      <c r="H69" s="200"/>
      <c r="I69" s="200"/>
      <c r="J69" s="200"/>
      <c r="K69" s="200"/>
      <c r="L69" s="217"/>
      <c r="M69" s="217"/>
      <c r="N69" s="217"/>
      <c r="O69" s="217"/>
      <c r="P69" s="217"/>
      <c r="Q69" s="217"/>
      <c r="R69" s="217"/>
      <c r="S69" s="217"/>
    </row>
    <row r="70" spans="1:19" ht="12.75">
      <c r="A70" s="201">
        <v>-39</v>
      </c>
      <c r="B70" s="207" t="str">
        <f>IF(C33=B32,B34,IF(C33=B34,B32,0))</f>
        <v>нет</v>
      </c>
      <c r="C70" s="200"/>
      <c r="D70" s="200"/>
      <c r="E70" s="211" t="s">
        <v>109</v>
      </c>
      <c r="F70" s="200"/>
      <c r="G70" s="200"/>
      <c r="H70" s="201">
        <v>-93</v>
      </c>
      <c r="I70" s="202">
        <f>IF(I66=H64,H68,IF(I66=H68,H64,0))</f>
        <v>0</v>
      </c>
      <c r="J70" s="218"/>
      <c r="K70" s="218"/>
      <c r="L70" s="217"/>
      <c r="M70" s="217"/>
      <c r="N70" s="217"/>
      <c r="O70" s="217"/>
      <c r="P70" s="217"/>
      <c r="Q70" s="217"/>
      <c r="R70" s="217"/>
      <c r="S70" s="217"/>
    </row>
    <row r="71" spans="1:19" ht="12.75">
      <c r="A71" s="200"/>
      <c r="B71" s="200"/>
      <c r="C71" s="201">
        <v>-87</v>
      </c>
      <c r="D71" s="202">
        <f>IF(D59=C57,C61,IF(D59=C61,C57,0))</f>
        <v>0</v>
      </c>
      <c r="E71" s="215"/>
      <c r="F71" s="200"/>
      <c r="G71" s="201">
        <v>-91</v>
      </c>
      <c r="H71" s="202" t="str">
        <f>IF(H64=G63,G65,IF(H64=G65,G63,0))</f>
        <v>нет</v>
      </c>
      <c r="I71" s="215"/>
      <c r="J71" s="296" t="s">
        <v>110</v>
      </c>
      <c r="K71" s="296"/>
      <c r="L71" s="217"/>
      <c r="M71" s="217"/>
      <c r="N71" s="217"/>
      <c r="O71" s="217"/>
      <c r="P71" s="217"/>
      <c r="Q71" s="217"/>
      <c r="R71" s="217"/>
      <c r="S71" s="217"/>
    </row>
    <row r="72" spans="1:19" ht="12.75">
      <c r="A72" s="200"/>
      <c r="B72" s="200"/>
      <c r="C72" s="200"/>
      <c r="D72" s="204">
        <v>90</v>
      </c>
      <c r="E72" s="218"/>
      <c r="F72" s="200"/>
      <c r="G72" s="200"/>
      <c r="H72" s="204">
        <v>94</v>
      </c>
      <c r="I72" s="220"/>
      <c r="J72" s="218"/>
      <c r="K72" s="218"/>
      <c r="L72" s="217"/>
      <c r="M72" s="217"/>
      <c r="N72" s="217"/>
      <c r="O72" s="217"/>
      <c r="P72" s="217"/>
      <c r="Q72" s="217"/>
      <c r="R72" s="217"/>
      <c r="S72" s="217"/>
    </row>
    <row r="73" spans="1:19" ht="12.75">
      <c r="A73" s="200"/>
      <c r="B73" s="200"/>
      <c r="C73" s="201">
        <v>-88</v>
      </c>
      <c r="D73" s="207">
        <f>IF(D67=C65,C69,IF(D67=C69,C65,0))</f>
        <v>0</v>
      </c>
      <c r="E73" s="211" t="s">
        <v>111</v>
      </c>
      <c r="F73" s="200"/>
      <c r="G73" s="201">
        <v>-92</v>
      </c>
      <c r="H73" s="207" t="str">
        <f>IF(H68=G67,G69,IF(H68=G69,G67,0))</f>
        <v>нет</v>
      </c>
      <c r="I73" s="215"/>
      <c r="J73" s="296" t="s">
        <v>112</v>
      </c>
      <c r="K73" s="296"/>
      <c r="L73" s="217"/>
      <c r="M73" s="217"/>
      <c r="N73" s="217"/>
      <c r="O73" s="217"/>
      <c r="P73" s="217"/>
      <c r="Q73" s="217"/>
      <c r="R73" s="217"/>
      <c r="S73" s="217"/>
    </row>
    <row r="74" spans="1:19" ht="12.75">
      <c r="A74" s="200"/>
      <c r="B74" s="200"/>
      <c r="C74" s="200"/>
      <c r="D74" s="201">
        <v>-90</v>
      </c>
      <c r="E74" s="202">
        <f>IF(E72=D71,D73,IF(E72=D73,D71,0))</f>
        <v>0</v>
      </c>
      <c r="F74" s="200"/>
      <c r="G74" s="200"/>
      <c r="H74" s="201">
        <v>-94</v>
      </c>
      <c r="I74" s="202">
        <f>IF(I72=H71,H73,IF(I72=H73,H71,0))</f>
        <v>0</v>
      </c>
      <c r="J74" s="218"/>
      <c r="K74" s="218"/>
      <c r="L74" s="217"/>
      <c r="M74" s="217"/>
      <c r="N74" s="217"/>
      <c r="O74" s="217"/>
      <c r="P74" s="217"/>
      <c r="Q74" s="217"/>
      <c r="R74" s="217"/>
      <c r="S74" s="217"/>
    </row>
    <row r="75" spans="1:19" ht="12.75">
      <c r="A75" s="200"/>
      <c r="B75" s="200"/>
      <c r="C75" s="213"/>
      <c r="D75" s="200"/>
      <c r="E75" s="211" t="s">
        <v>113</v>
      </c>
      <c r="F75" s="200"/>
      <c r="G75" s="213"/>
      <c r="H75" s="200"/>
      <c r="I75" s="215"/>
      <c r="J75" s="296" t="s">
        <v>114</v>
      </c>
      <c r="K75" s="296"/>
      <c r="L75" s="217"/>
      <c r="M75" s="217"/>
      <c r="N75" s="217"/>
      <c r="O75" s="217"/>
      <c r="P75" s="217"/>
      <c r="Q75" s="217"/>
      <c r="R75" s="217"/>
      <c r="S75" s="217"/>
    </row>
    <row r="76" spans="1:19" ht="12.7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17"/>
      <c r="M76" s="217"/>
      <c r="N76" s="217"/>
      <c r="O76" s="217"/>
      <c r="P76" s="217"/>
      <c r="Q76" s="217"/>
      <c r="R76" s="217"/>
      <c r="S76" s="217"/>
    </row>
    <row r="77" spans="1:19" ht="12.75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</row>
    <row r="78" spans="1:19" ht="12.75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99" customWidth="1"/>
    <col min="2" max="16384" width="9.125" style="299" customWidth="1"/>
  </cols>
  <sheetData>
    <row r="1" spans="1:9" ht="18">
      <c r="A1" s="298" t="s">
        <v>2</v>
      </c>
      <c r="B1" s="298"/>
      <c r="C1" s="298"/>
      <c r="D1" s="298"/>
      <c r="E1" s="298"/>
      <c r="F1" s="298"/>
      <c r="G1" s="298"/>
      <c r="H1" s="298"/>
      <c r="I1" s="298"/>
    </row>
    <row r="2" spans="1:9" ht="15.75">
      <c r="A2" s="300" t="s">
        <v>148</v>
      </c>
      <c r="B2" s="300"/>
      <c r="C2" s="300"/>
      <c r="D2" s="300"/>
      <c r="E2" s="300"/>
      <c r="F2" s="300"/>
      <c r="G2" s="300"/>
      <c r="H2" s="300"/>
      <c r="I2" s="300"/>
    </row>
    <row r="3" spans="1:9" ht="15.75">
      <c r="A3" s="301">
        <v>40515</v>
      </c>
      <c r="B3" s="301"/>
      <c r="C3" s="301"/>
      <c r="D3" s="301"/>
      <c r="E3" s="301"/>
      <c r="F3" s="301"/>
      <c r="G3" s="301"/>
      <c r="H3" s="301"/>
      <c r="I3" s="301"/>
    </row>
    <row r="4" spans="1:9" ht="15.75">
      <c r="A4" s="302"/>
      <c r="B4" s="302"/>
      <c r="C4" s="302"/>
      <c r="D4" s="302"/>
      <c r="E4" s="302"/>
      <c r="F4" s="302"/>
      <c r="G4" s="302"/>
      <c r="H4" s="302"/>
      <c r="I4" s="302"/>
    </row>
    <row r="5" spans="1:9" ht="15.75">
      <c r="A5" s="303"/>
      <c r="B5" s="303"/>
      <c r="C5" s="303"/>
      <c r="D5" s="303"/>
      <c r="E5" s="303"/>
      <c r="F5" s="303"/>
      <c r="G5" s="303"/>
      <c r="H5" s="303"/>
      <c r="I5" s="303"/>
    </row>
    <row r="6" spans="1:9" ht="12.75">
      <c r="A6" s="304" t="s">
        <v>19</v>
      </c>
      <c r="B6" s="305" t="s">
        <v>1</v>
      </c>
      <c r="C6" s="306" t="s">
        <v>20</v>
      </c>
      <c r="D6" s="306"/>
      <c r="E6" s="306"/>
      <c r="F6" s="306"/>
      <c r="G6" s="306"/>
      <c r="H6" s="306"/>
      <c r="I6" s="306"/>
    </row>
    <row r="7" spans="1:9" ht="18">
      <c r="A7" s="307" t="s">
        <v>149</v>
      </c>
      <c r="B7" s="308">
        <v>1</v>
      </c>
      <c r="C7" s="309" t="str">
        <f>П!F20</f>
        <v>Вафин Егор</v>
      </c>
      <c r="D7" s="306"/>
      <c r="E7" s="306"/>
      <c r="F7" s="306"/>
      <c r="G7" s="306"/>
      <c r="H7" s="306"/>
      <c r="I7" s="306"/>
    </row>
    <row r="8" spans="1:9" ht="18">
      <c r="A8" s="307" t="s">
        <v>140</v>
      </c>
      <c r="B8" s="308">
        <v>2</v>
      </c>
      <c r="C8" s="309" t="str">
        <f>П!F31</f>
        <v>Кузнецов Дмитрий</v>
      </c>
      <c r="D8" s="306"/>
      <c r="E8" s="306"/>
      <c r="F8" s="306"/>
      <c r="G8" s="306"/>
      <c r="H8" s="306"/>
      <c r="I8" s="306"/>
    </row>
    <row r="9" spans="1:9" ht="18">
      <c r="A9" s="307" t="s">
        <v>85</v>
      </c>
      <c r="B9" s="308">
        <v>3</v>
      </c>
      <c r="C9" s="309" t="str">
        <f>П!G43</f>
        <v>Сагитов Александр</v>
      </c>
      <c r="D9" s="306"/>
      <c r="E9" s="306"/>
      <c r="F9" s="306"/>
      <c r="G9" s="306"/>
      <c r="H9" s="306"/>
      <c r="I9" s="306"/>
    </row>
    <row r="10" spans="1:9" ht="18">
      <c r="A10" s="307" t="s">
        <v>150</v>
      </c>
      <c r="B10" s="308">
        <v>4</v>
      </c>
      <c r="C10" s="309" t="str">
        <f>П!G51</f>
        <v>Хайруллин Ренат</v>
      </c>
      <c r="D10" s="306"/>
      <c r="E10" s="306"/>
      <c r="F10" s="306"/>
      <c r="G10" s="306"/>
      <c r="H10" s="306"/>
      <c r="I10" s="306"/>
    </row>
    <row r="11" spans="1:9" ht="18">
      <c r="A11" s="307" t="s">
        <v>81</v>
      </c>
      <c r="B11" s="308">
        <v>5</v>
      </c>
      <c r="C11" s="309" t="str">
        <f>П!C55</f>
        <v>Исламгулова Лилия</v>
      </c>
      <c r="D11" s="306"/>
      <c r="E11" s="306"/>
      <c r="F11" s="306"/>
      <c r="G11" s="306"/>
      <c r="H11" s="306"/>
      <c r="I11" s="306"/>
    </row>
    <row r="12" spans="1:9" ht="18">
      <c r="A12" s="307" t="s">
        <v>151</v>
      </c>
      <c r="B12" s="308">
        <v>6</v>
      </c>
      <c r="C12" s="309" t="str">
        <f>П!C57</f>
        <v>Семенов Константин</v>
      </c>
      <c r="D12" s="306"/>
      <c r="E12" s="306"/>
      <c r="F12" s="306"/>
      <c r="G12" s="306"/>
      <c r="H12" s="306"/>
      <c r="I12" s="306"/>
    </row>
    <row r="13" spans="1:9" ht="18">
      <c r="A13" s="307" t="s">
        <v>152</v>
      </c>
      <c r="B13" s="308">
        <v>7</v>
      </c>
      <c r="C13" s="309" t="str">
        <f>П!C60</f>
        <v>Халимонов Евгений</v>
      </c>
      <c r="D13" s="306"/>
      <c r="E13" s="306"/>
      <c r="F13" s="306"/>
      <c r="G13" s="306"/>
      <c r="H13" s="306"/>
      <c r="I13" s="306"/>
    </row>
    <row r="14" spans="1:9" ht="18">
      <c r="A14" s="307" t="s">
        <v>142</v>
      </c>
      <c r="B14" s="308">
        <v>8</v>
      </c>
      <c r="C14" s="309" t="str">
        <f>П!C62</f>
        <v>Рахматуллин Равиль</v>
      </c>
      <c r="D14" s="306"/>
      <c r="E14" s="306"/>
      <c r="F14" s="306"/>
      <c r="G14" s="306"/>
      <c r="H14" s="306"/>
      <c r="I14" s="306"/>
    </row>
    <row r="15" spans="1:9" ht="18">
      <c r="A15" s="307" t="s">
        <v>77</v>
      </c>
      <c r="B15" s="308">
        <v>9</v>
      </c>
      <c r="C15" s="309" t="str">
        <f>П!G57</f>
        <v>Кузнецов Олег</v>
      </c>
      <c r="D15" s="306"/>
      <c r="E15" s="306"/>
      <c r="F15" s="306"/>
      <c r="G15" s="306"/>
      <c r="H15" s="306"/>
      <c r="I15" s="306"/>
    </row>
    <row r="16" spans="1:9" ht="18">
      <c r="A16" s="307" t="s">
        <v>22</v>
      </c>
      <c r="B16" s="308">
        <v>10</v>
      </c>
      <c r="C16" s="309" t="str">
        <f>П!G60</f>
        <v>Исмайлов Азамат</v>
      </c>
      <c r="D16" s="306"/>
      <c r="E16" s="306"/>
      <c r="F16" s="306"/>
      <c r="G16" s="306"/>
      <c r="H16" s="306"/>
      <c r="I16" s="306"/>
    </row>
    <row r="17" spans="1:9" ht="18">
      <c r="A17" s="307" t="s">
        <v>34</v>
      </c>
      <c r="B17" s="308">
        <v>11</v>
      </c>
      <c r="C17" s="309">
        <f>П!G64</f>
        <v>0</v>
      </c>
      <c r="D17" s="306"/>
      <c r="E17" s="306"/>
      <c r="F17" s="306"/>
      <c r="G17" s="306"/>
      <c r="H17" s="306"/>
      <c r="I17" s="306"/>
    </row>
    <row r="18" spans="1:9" ht="18">
      <c r="A18" s="307" t="s">
        <v>34</v>
      </c>
      <c r="B18" s="308">
        <v>12</v>
      </c>
      <c r="C18" s="309">
        <f>П!G66</f>
        <v>0</v>
      </c>
      <c r="D18" s="306"/>
      <c r="E18" s="306"/>
      <c r="F18" s="306"/>
      <c r="G18" s="306"/>
      <c r="H18" s="306"/>
      <c r="I18" s="306"/>
    </row>
    <row r="19" spans="1:9" ht="18">
      <c r="A19" s="307" t="s">
        <v>34</v>
      </c>
      <c r="B19" s="308">
        <v>13</v>
      </c>
      <c r="C19" s="309">
        <f>П!D67</f>
        <v>0</v>
      </c>
      <c r="D19" s="306"/>
      <c r="E19" s="306"/>
      <c r="F19" s="306"/>
      <c r="G19" s="306"/>
      <c r="H19" s="306"/>
      <c r="I19" s="306"/>
    </row>
    <row r="20" spans="1:9" ht="18">
      <c r="A20" s="307" t="s">
        <v>34</v>
      </c>
      <c r="B20" s="308">
        <v>14</v>
      </c>
      <c r="C20" s="309">
        <f>П!D70</f>
        <v>0</v>
      </c>
      <c r="D20" s="306"/>
      <c r="E20" s="306"/>
      <c r="F20" s="306"/>
      <c r="G20" s="306"/>
      <c r="H20" s="306"/>
      <c r="I20" s="306"/>
    </row>
    <row r="21" spans="1:9" ht="18">
      <c r="A21" s="307" t="s">
        <v>34</v>
      </c>
      <c r="B21" s="308">
        <v>15</v>
      </c>
      <c r="C21" s="309">
        <f>П!G69</f>
        <v>0</v>
      </c>
      <c r="D21" s="306"/>
      <c r="E21" s="306"/>
      <c r="F21" s="306"/>
      <c r="G21" s="306"/>
      <c r="H21" s="306"/>
      <c r="I21" s="306"/>
    </row>
    <row r="22" spans="1:9" ht="18">
      <c r="A22" s="307" t="s">
        <v>34</v>
      </c>
      <c r="B22" s="308">
        <v>16</v>
      </c>
      <c r="C22" s="309">
        <f>П!G71</f>
        <v>0</v>
      </c>
      <c r="D22" s="306"/>
      <c r="E22" s="306"/>
      <c r="F22" s="306"/>
      <c r="G22" s="306"/>
      <c r="H22" s="306"/>
      <c r="I22" s="306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256" t="s">
        <v>2</v>
      </c>
      <c r="B1" s="256"/>
      <c r="C1" s="256"/>
      <c r="D1" s="256"/>
      <c r="E1" s="256"/>
      <c r="F1" s="256"/>
      <c r="G1" s="256"/>
      <c r="H1" s="256"/>
      <c r="I1" s="256"/>
    </row>
    <row r="2" spans="1:9" ht="15.75">
      <c r="A2" s="257" t="s">
        <v>18</v>
      </c>
      <c r="B2" s="257"/>
      <c r="C2" s="257"/>
      <c r="D2" s="257"/>
      <c r="E2" s="257"/>
      <c r="F2" s="257"/>
      <c r="G2" s="257"/>
      <c r="H2" s="257"/>
      <c r="I2" s="257"/>
    </row>
    <row r="3" spans="1:9" ht="15.75">
      <c r="A3" s="258">
        <v>40474</v>
      </c>
      <c r="B3" s="258"/>
      <c r="C3" s="258"/>
      <c r="D3" s="258"/>
      <c r="E3" s="258"/>
      <c r="F3" s="258"/>
      <c r="G3" s="258"/>
      <c r="H3" s="258"/>
      <c r="I3" s="258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19</v>
      </c>
      <c r="B6" s="8" t="s">
        <v>1</v>
      </c>
      <c r="C6" s="9" t="s">
        <v>20</v>
      </c>
      <c r="D6" s="9"/>
      <c r="E6" s="9"/>
      <c r="F6" s="9"/>
      <c r="G6" s="9"/>
      <c r="H6" s="9"/>
      <c r="I6" s="9"/>
    </row>
    <row r="7" spans="1:9" ht="18">
      <c r="A7" s="10" t="s">
        <v>21</v>
      </c>
      <c r="B7" s="11">
        <v>1</v>
      </c>
      <c r="C7" s="12" t="str">
        <f>5!F20</f>
        <v>Бухарметов Винер</v>
      </c>
      <c r="D7" s="9"/>
      <c r="E7" s="9"/>
      <c r="F7" s="9"/>
      <c r="G7" s="9"/>
      <c r="H7" s="9"/>
      <c r="I7" s="9"/>
    </row>
    <row r="8" spans="1:9" ht="18">
      <c r="A8" s="10" t="s">
        <v>22</v>
      </c>
      <c r="B8" s="11">
        <v>2</v>
      </c>
      <c r="C8" s="12" t="str">
        <f>5!F31</f>
        <v>Хусаинов Юлдаш</v>
      </c>
      <c r="D8" s="9"/>
      <c r="E8" s="9"/>
      <c r="F8" s="9"/>
      <c r="G8" s="9"/>
      <c r="H8" s="9"/>
      <c r="I8" s="9"/>
    </row>
    <row r="9" spans="1:9" ht="18">
      <c r="A9" s="10" t="s">
        <v>23</v>
      </c>
      <c r="B9" s="11">
        <v>3</v>
      </c>
      <c r="C9" s="12" t="str">
        <f>5!G43</f>
        <v>Каримов Артур</v>
      </c>
      <c r="D9" s="9"/>
      <c r="E9" s="9"/>
      <c r="F9" s="9"/>
      <c r="G9" s="9"/>
      <c r="H9" s="9"/>
      <c r="I9" s="9"/>
    </row>
    <row r="10" spans="1:9" ht="18">
      <c r="A10" s="10" t="s">
        <v>24</v>
      </c>
      <c r="B10" s="11">
        <v>4</v>
      </c>
      <c r="C10" s="12" t="str">
        <f>5!G51</f>
        <v>Габдуллин Марс</v>
      </c>
      <c r="D10" s="9"/>
      <c r="E10" s="9"/>
      <c r="F10" s="9"/>
      <c r="G10" s="9"/>
      <c r="H10" s="9"/>
      <c r="I10" s="9"/>
    </row>
    <row r="11" spans="1:9" ht="18">
      <c r="A11" s="10" t="s">
        <v>25</v>
      </c>
      <c r="B11" s="11">
        <v>5</v>
      </c>
      <c r="C11" s="12" t="str">
        <f>5!C55</f>
        <v>Ипатов Дмитрий</v>
      </c>
      <c r="D11" s="9"/>
      <c r="E11" s="9"/>
      <c r="F11" s="9"/>
      <c r="G11" s="9"/>
      <c r="H11" s="9"/>
      <c r="I11" s="9"/>
    </row>
    <row r="12" spans="1:9" ht="18">
      <c r="A12" s="10" t="s">
        <v>5</v>
      </c>
      <c r="B12" s="11">
        <v>6</v>
      </c>
      <c r="C12" s="12" t="str">
        <f>5!C57</f>
        <v>Миргаязов Марат</v>
      </c>
      <c r="D12" s="9"/>
      <c r="E12" s="9"/>
      <c r="F12" s="9"/>
      <c r="G12" s="9"/>
      <c r="H12" s="9"/>
      <c r="I12" s="9"/>
    </row>
    <row r="13" spans="1:9" ht="18">
      <c r="A13" s="10" t="s">
        <v>26</v>
      </c>
      <c r="B13" s="11">
        <v>7</v>
      </c>
      <c r="C13" s="12" t="str">
        <f>5!C60</f>
        <v>Исмайлов Азамат</v>
      </c>
      <c r="D13" s="9"/>
      <c r="E13" s="9"/>
      <c r="F13" s="9"/>
      <c r="G13" s="9"/>
      <c r="H13" s="9"/>
      <c r="I13" s="9"/>
    </row>
    <row r="14" spans="1:9" ht="18">
      <c r="A14" s="10" t="s">
        <v>27</v>
      </c>
      <c r="B14" s="11">
        <v>8</v>
      </c>
      <c r="C14" s="12" t="str">
        <f>5!C62</f>
        <v>Кочетов Киpилл</v>
      </c>
      <c r="D14" s="9"/>
      <c r="E14" s="9"/>
      <c r="F14" s="9"/>
      <c r="G14" s="9"/>
      <c r="H14" s="9"/>
      <c r="I14" s="9"/>
    </row>
    <row r="15" spans="1:9" ht="18">
      <c r="A15" s="10" t="s">
        <v>28</v>
      </c>
      <c r="B15" s="11">
        <v>9</v>
      </c>
      <c r="C15" s="12" t="str">
        <f>5!G57</f>
        <v>Тимербулатов Раиль</v>
      </c>
      <c r="D15" s="9"/>
      <c r="E15" s="9"/>
      <c r="F15" s="9"/>
      <c r="G15" s="9"/>
      <c r="H15" s="9"/>
      <c r="I15" s="9"/>
    </row>
    <row r="16" spans="1:9" ht="18">
      <c r="A16" s="10" t="s">
        <v>29</v>
      </c>
      <c r="B16" s="11">
        <v>10</v>
      </c>
      <c r="C16" s="12" t="str">
        <f>5!G60</f>
        <v>Полюдов Артем</v>
      </c>
      <c r="D16" s="9"/>
      <c r="E16" s="9"/>
      <c r="F16" s="9"/>
      <c r="G16" s="9"/>
      <c r="H16" s="9"/>
      <c r="I16" s="9"/>
    </row>
    <row r="17" spans="1:9" ht="18">
      <c r="A17" s="10" t="s">
        <v>30</v>
      </c>
      <c r="B17" s="11">
        <v>11</v>
      </c>
      <c r="C17" s="12" t="str">
        <f>5!G64</f>
        <v>Гильманов Эмиль</v>
      </c>
      <c r="D17" s="9"/>
      <c r="E17" s="9"/>
      <c r="F17" s="9"/>
      <c r="G17" s="9"/>
      <c r="H17" s="9"/>
      <c r="I17" s="9"/>
    </row>
    <row r="18" spans="1:9" ht="18">
      <c r="A18" s="10" t="s">
        <v>31</v>
      </c>
      <c r="B18" s="11">
        <v>12</v>
      </c>
      <c r="C18" s="12" t="str">
        <f>5!G66</f>
        <v>Аминов Роберт</v>
      </c>
      <c r="D18" s="9"/>
      <c r="E18" s="9"/>
      <c r="F18" s="9"/>
      <c r="G18" s="9"/>
      <c r="H18" s="9"/>
      <c r="I18" s="9"/>
    </row>
    <row r="19" spans="1:9" ht="18">
      <c r="A19" s="10" t="s">
        <v>32</v>
      </c>
      <c r="B19" s="11">
        <v>13</v>
      </c>
      <c r="C19" s="12" t="str">
        <f>5!D67</f>
        <v>Журавлев Александр</v>
      </c>
      <c r="D19" s="9"/>
      <c r="E19" s="9"/>
      <c r="F19" s="9"/>
      <c r="G19" s="9"/>
      <c r="H19" s="9"/>
      <c r="I19" s="9"/>
    </row>
    <row r="20" spans="1:9" ht="18">
      <c r="A20" s="10" t="s">
        <v>33</v>
      </c>
      <c r="B20" s="11">
        <v>14</v>
      </c>
      <c r="C20" s="12" t="str">
        <f>5!D70</f>
        <v>Валеева Гузель</v>
      </c>
      <c r="D20" s="9"/>
      <c r="E20" s="9"/>
      <c r="F20" s="9"/>
      <c r="G20" s="9"/>
      <c r="H20" s="9"/>
      <c r="I20" s="9"/>
    </row>
    <row r="21" spans="1:9" ht="18">
      <c r="A21" s="10" t="s">
        <v>34</v>
      </c>
      <c r="B21" s="11">
        <v>15</v>
      </c>
      <c r="C21" s="12">
        <f>5!G69</f>
        <v>0</v>
      </c>
      <c r="D21" s="9"/>
      <c r="E21" s="9"/>
      <c r="F21" s="9"/>
      <c r="G21" s="9"/>
      <c r="H21" s="9"/>
      <c r="I21" s="9"/>
    </row>
    <row r="22" spans="1:9" ht="18">
      <c r="A22" s="10" t="s">
        <v>34</v>
      </c>
      <c r="B22" s="11">
        <v>16</v>
      </c>
      <c r="C22" s="12">
        <f>5!G71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11" customWidth="1"/>
    <col min="2" max="2" width="16.875" style="311" customWidth="1"/>
    <col min="3" max="6" width="14.75390625" style="311" customWidth="1"/>
    <col min="7" max="9" width="5.75390625" style="311" customWidth="1"/>
    <col min="10" max="16384" width="9.125" style="311" customWidth="1"/>
  </cols>
  <sheetData>
    <row r="1" spans="1:10" ht="15.75">
      <c r="A1" s="310" t="str">
        <f>СпП!A1</f>
        <v>Кубок Башкортостана 2010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15.75">
      <c r="A2" s="310" t="str">
        <f>СпП!A2</f>
        <v>Полуфинал пятницы Турнира Международный день инвалидов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5.75">
      <c r="A3" s="312">
        <f>СпП!A3</f>
        <v>40515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9" ht="12.75">
      <c r="A4" s="313"/>
      <c r="B4" s="313"/>
      <c r="C4" s="313"/>
      <c r="D4" s="313"/>
      <c r="E4" s="313"/>
      <c r="F4" s="313"/>
      <c r="G4" s="313"/>
      <c r="H4" s="313"/>
      <c r="I4" s="313"/>
    </row>
    <row r="5" spans="1:9" ht="12.75">
      <c r="A5" s="314">
        <v>1</v>
      </c>
      <c r="B5" s="315" t="str">
        <f>СпП!A7</f>
        <v>Исламгулова Лилия</v>
      </c>
      <c r="C5" s="313"/>
      <c r="D5" s="313"/>
      <c r="E5" s="313"/>
      <c r="F5" s="313"/>
      <c r="G5" s="313"/>
      <c r="H5" s="313"/>
      <c r="I5" s="313"/>
    </row>
    <row r="6" spans="1:9" ht="12.75">
      <c r="A6" s="313"/>
      <c r="B6" s="316">
        <v>1</v>
      </c>
      <c r="C6" s="317" t="s">
        <v>149</v>
      </c>
      <c r="D6" s="313"/>
      <c r="E6" s="318"/>
      <c r="F6" s="313"/>
      <c r="G6" s="313"/>
      <c r="H6" s="313"/>
      <c r="I6" s="313"/>
    </row>
    <row r="7" spans="1:9" ht="12.75">
      <c r="A7" s="314">
        <v>16</v>
      </c>
      <c r="B7" s="319" t="str">
        <f>СпП!A22</f>
        <v>нет</v>
      </c>
      <c r="C7" s="320"/>
      <c r="D7" s="313"/>
      <c r="E7" s="313"/>
      <c r="F7" s="313"/>
      <c r="G7" s="313"/>
      <c r="H7" s="313"/>
      <c r="I7" s="313"/>
    </row>
    <row r="8" spans="1:9" ht="12.75">
      <c r="A8" s="313"/>
      <c r="B8" s="313"/>
      <c r="C8" s="316">
        <v>9</v>
      </c>
      <c r="D8" s="317" t="s">
        <v>149</v>
      </c>
      <c r="E8" s="313"/>
      <c r="F8" s="313"/>
      <c r="G8" s="313"/>
      <c r="H8" s="313"/>
      <c r="I8" s="313"/>
    </row>
    <row r="9" spans="1:9" ht="12.75">
      <c r="A9" s="314">
        <v>9</v>
      </c>
      <c r="B9" s="315" t="str">
        <f>СпП!A15</f>
        <v>Кузнецов Олег</v>
      </c>
      <c r="C9" s="320"/>
      <c r="D9" s="320"/>
      <c r="E9" s="313"/>
      <c r="F9" s="313"/>
      <c r="G9" s="313"/>
      <c r="H9" s="313"/>
      <c r="I9" s="313"/>
    </row>
    <row r="10" spans="1:9" ht="12.75">
      <c r="A10" s="313"/>
      <c r="B10" s="316">
        <v>2</v>
      </c>
      <c r="C10" s="321" t="s">
        <v>142</v>
      </c>
      <c r="D10" s="320"/>
      <c r="E10" s="313"/>
      <c r="F10" s="313"/>
      <c r="G10" s="313"/>
      <c r="H10" s="313"/>
      <c r="I10" s="313"/>
    </row>
    <row r="11" spans="1:9" ht="12.75">
      <c r="A11" s="314">
        <v>8</v>
      </c>
      <c r="B11" s="319" t="str">
        <f>СпП!A14</f>
        <v>Сагитов Александр</v>
      </c>
      <c r="C11" s="313"/>
      <c r="D11" s="320"/>
      <c r="E11" s="313"/>
      <c r="F11" s="313"/>
      <c r="G11" s="322"/>
      <c r="H11" s="313"/>
      <c r="I11" s="313"/>
    </row>
    <row r="12" spans="1:9" ht="12.75">
      <c r="A12" s="313"/>
      <c r="B12" s="313"/>
      <c r="C12" s="313"/>
      <c r="D12" s="316">
        <v>13</v>
      </c>
      <c r="E12" s="317" t="s">
        <v>150</v>
      </c>
      <c r="F12" s="313"/>
      <c r="G12" s="322"/>
      <c r="H12" s="313"/>
      <c r="I12" s="313"/>
    </row>
    <row r="13" spans="1:9" ht="12.75">
      <c r="A13" s="314">
        <v>5</v>
      </c>
      <c r="B13" s="315" t="str">
        <f>СпП!A11</f>
        <v>Рахматуллин Равиль</v>
      </c>
      <c r="C13" s="313"/>
      <c r="D13" s="320"/>
      <c r="E13" s="320"/>
      <c r="F13" s="313"/>
      <c r="G13" s="322"/>
      <c r="H13" s="313"/>
      <c r="I13" s="313"/>
    </row>
    <row r="14" spans="1:9" ht="12.75">
      <c r="A14" s="313"/>
      <c r="B14" s="316">
        <v>3</v>
      </c>
      <c r="C14" s="323" t="s">
        <v>81</v>
      </c>
      <c r="D14" s="320"/>
      <c r="E14" s="320"/>
      <c r="F14" s="313"/>
      <c r="G14" s="322"/>
      <c r="H14" s="313"/>
      <c r="I14" s="313"/>
    </row>
    <row r="15" spans="1:9" ht="12.75">
      <c r="A15" s="314">
        <v>12</v>
      </c>
      <c r="B15" s="319" t="str">
        <f>СпП!A18</f>
        <v>нет</v>
      </c>
      <c r="C15" s="320"/>
      <c r="D15" s="320"/>
      <c r="E15" s="320"/>
      <c r="F15" s="313"/>
      <c r="G15" s="322"/>
      <c r="H15" s="313"/>
      <c r="I15" s="313"/>
    </row>
    <row r="16" spans="1:9" ht="12.75">
      <c r="A16" s="313"/>
      <c r="B16" s="313"/>
      <c r="C16" s="316">
        <v>10</v>
      </c>
      <c r="D16" s="321" t="s">
        <v>150</v>
      </c>
      <c r="E16" s="320"/>
      <c r="F16" s="313"/>
      <c r="G16" s="313"/>
      <c r="H16" s="313"/>
      <c r="I16" s="313"/>
    </row>
    <row r="17" spans="1:9" ht="12.75">
      <c r="A17" s="314">
        <v>13</v>
      </c>
      <c r="B17" s="315" t="str">
        <f>СпП!A19</f>
        <v>нет</v>
      </c>
      <c r="C17" s="320"/>
      <c r="D17" s="313"/>
      <c r="E17" s="320"/>
      <c r="F17" s="313"/>
      <c r="G17" s="313"/>
      <c r="H17" s="313"/>
      <c r="I17" s="313"/>
    </row>
    <row r="18" spans="1:9" ht="12.75">
      <c r="A18" s="313"/>
      <c r="B18" s="316">
        <v>4</v>
      </c>
      <c r="C18" s="321" t="s">
        <v>150</v>
      </c>
      <c r="D18" s="313"/>
      <c r="E18" s="320"/>
      <c r="F18" s="313"/>
      <c r="G18" s="313"/>
      <c r="H18" s="313"/>
      <c r="I18" s="313"/>
    </row>
    <row r="19" spans="1:9" ht="12.75">
      <c r="A19" s="314">
        <v>4</v>
      </c>
      <c r="B19" s="319" t="str">
        <f>СпП!A10</f>
        <v>Вафин Егор</v>
      </c>
      <c r="C19" s="313"/>
      <c r="D19" s="313"/>
      <c r="E19" s="320"/>
      <c r="F19" s="313"/>
      <c r="G19" s="313"/>
      <c r="H19" s="313"/>
      <c r="I19" s="313"/>
    </row>
    <row r="20" spans="1:9" ht="12.75">
      <c r="A20" s="313"/>
      <c r="B20" s="313"/>
      <c r="C20" s="313"/>
      <c r="D20" s="313"/>
      <c r="E20" s="316">
        <v>15</v>
      </c>
      <c r="F20" s="324" t="s">
        <v>150</v>
      </c>
      <c r="G20" s="317"/>
      <c r="H20" s="317"/>
      <c r="I20" s="317"/>
    </row>
    <row r="21" spans="1:9" ht="12.75">
      <c r="A21" s="314">
        <v>3</v>
      </c>
      <c r="B21" s="315" t="str">
        <f>СпП!A9</f>
        <v>Халимонов Евгений</v>
      </c>
      <c r="C21" s="313"/>
      <c r="D21" s="313"/>
      <c r="E21" s="320"/>
      <c r="F21" s="325"/>
      <c r="G21" s="313"/>
      <c r="H21" s="326" t="s">
        <v>35</v>
      </c>
      <c r="I21" s="326"/>
    </row>
    <row r="22" spans="1:9" ht="12.75">
      <c r="A22" s="313"/>
      <c r="B22" s="316">
        <v>5</v>
      </c>
      <c r="C22" s="317" t="s">
        <v>85</v>
      </c>
      <c r="D22" s="313"/>
      <c r="E22" s="320"/>
      <c r="F22" s="325"/>
      <c r="G22" s="313"/>
      <c r="H22" s="313"/>
      <c r="I22" s="313"/>
    </row>
    <row r="23" spans="1:9" ht="12.75">
      <c r="A23" s="314">
        <v>14</v>
      </c>
      <c r="B23" s="319" t="str">
        <f>СпП!A20</f>
        <v>нет</v>
      </c>
      <c r="C23" s="320"/>
      <c r="D23" s="313"/>
      <c r="E23" s="320"/>
      <c r="F23" s="325"/>
      <c r="G23" s="313"/>
      <c r="H23" s="313"/>
      <c r="I23" s="313"/>
    </row>
    <row r="24" spans="1:9" ht="12.75">
      <c r="A24" s="313"/>
      <c r="B24" s="313"/>
      <c r="C24" s="316">
        <v>11</v>
      </c>
      <c r="D24" s="317" t="s">
        <v>151</v>
      </c>
      <c r="E24" s="320"/>
      <c r="F24" s="325"/>
      <c r="G24" s="313"/>
      <c r="H24" s="313"/>
      <c r="I24" s="313"/>
    </row>
    <row r="25" spans="1:9" ht="12.75">
      <c r="A25" s="314">
        <v>11</v>
      </c>
      <c r="B25" s="315" t="str">
        <f>СпП!A17</f>
        <v>нет</v>
      </c>
      <c r="C25" s="320"/>
      <c r="D25" s="320"/>
      <c r="E25" s="320"/>
      <c r="F25" s="325"/>
      <c r="G25" s="313"/>
      <c r="H25" s="313"/>
      <c r="I25" s="313"/>
    </row>
    <row r="26" spans="1:9" ht="12.75">
      <c r="A26" s="313"/>
      <c r="B26" s="316">
        <v>6</v>
      </c>
      <c r="C26" s="321" t="s">
        <v>151</v>
      </c>
      <c r="D26" s="320"/>
      <c r="E26" s="320"/>
      <c r="F26" s="325"/>
      <c r="G26" s="313"/>
      <c r="H26" s="313"/>
      <c r="I26" s="313"/>
    </row>
    <row r="27" spans="1:9" ht="12.75">
      <c r="A27" s="314">
        <v>6</v>
      </c>
      <c r="B27" s="319" t="str">
        <f>СпП!A12</f>
        <v>Кузнецов Дмитрий</v>
      </c>
      <c r="C27" s="313"/>
      <c r="D27" s="320"/>
      <c r="E27" s="320"/>
      <c r="F27" s="325"/>
      <c r="G27" s="313"/>
      <c r="H27" s="313"/>
      <c r="I27" s="313"/>
    </row>
    <row r="28" spans="1:9" ht="12.75">
      <c r="A28" s="313"/>
      <c r="B28" s="313"/>
      <c r="C28" s="313"/>
      <c r="D28" s="316">
        <v>14</v>
      </c>
      <c r="E28" s="321" t="s">
        <v>151</v>
      </c>
      <c r="F28" s="325"/>
      <c r="G28" s="313"/>
      <c r="H28" s="313"/>
      <c r="I28" s="313"/>
    </row>
    <row r="29" spans="1:9" ht="12.75">
      <c r="A29" s="314">
        <v>7</v>
      </c>
      <c r="B29" s="315" t="str">
        <f>СпП!A13</f>
        <v>Хайруллин Ренат</v>
      </c>
      <c r="C29" s="313"/>
      <c r="D29" s="320"/>
      <c r="E29" s="313"/>
      <c r="F29" s="325"/>
      <c r="G29" s="313"/>
      <c r="H29" s="313"/>
      <c r="I29" s="313"/>
    </row>
    <row r="30" spans="1:9" ht="12.75">
      <c r="A30" s="313"/>
      <c r="B30" s="316">
        <v>7</v>
      </c>
      <c r="C30" s="317" t="s">
        <v>152</v>
      </c>
      <c r="D30" s="320"/>
      <c r="E30" s="313"/>
      <c r="F30" s="325"/>
      <c r="G30" s="313"/>
      <c r="H30" s="313"/>
      <c r="I30" s="313"/>
    </row>
    <row r="31" spans="1:9" ht="12.75">
      <c r="A31" s="314">
        <v>10</v>
      </c>
      <c r="B31" s="319" t="str">
        <f>СпП!A16</f>
        <v>Исмайлов Азамат</v>
      </c>
      <c r="C31" s="320"/>
      <c r="D31" s="320"/>
      <c r="E31" s="314">
        <v>-15</v>
      </c>
      <c r="F31" s="315" t="str">
        <f>IF(F20=E12,E28,IF(F20=E28,E12,0))</f>
        <v>Кузнецов Дмитрий</v>
      </c>
      <c r="G31" s="323"/>
      <c r="H31" s="323"/>
      <c r="I31" s="323"/>
    </row>
    <row r="32" spans="1:9" ht="12.75">
      <c r="A32" s="313"/>
      <c r="B32" s="313"/>
      <c r="C32" s="316">
        <v>12</v>
      </c>
      <c r="D32" s="321" t="s">
        <v>140</v>
      </c>
      <c r="E32" s="313"/>
      <c r="F32" s="325"/>
      <c r="G32" s="313"/>
      <c r="H32" s="326" t="s">
        <v>36</v>
      </c>
      <c r="I32" s="326"/>
    </row>
    <row r="33" spans="1:9" ht="12.75">
      <c r="A33" s="314">
        <v>15</v>
      </c>
      <c r="B33" s="315" t="str">
        <f>СпП!A21</f>
        <v>нет</v>
      </c>
      <c r="C33" s="320"/>
      <c r="D33" s="313"/>
      <c r="E33" s="313"/>
      <c r="F33" s="325"/>
      <c r="G33" s="313"/>
      <c r="H33" s="313"/>
      <c r="I33" s="313"/>
    </row>
    <row r="34" spans="1:9" ht="12.75">
      <c r="A34" s="313"/>
      <c r="B34" s="316">
        <v>8</v>
      </c>
      <c r="C34" s="321" t="s">
        <v>140</v>
      </c>
      <c r="D34" s="313"/>
      <c r="E34" s="313"/>
      <c r="F34" s="325"/>
      <c r="G34" s="313"/>
      <c r="H34" s="313"/>
      <c r="I34" s="313"/>
    </row>
    <row r="35" spans="1:9" ht="12.75">
      <c r="A35" s="314">
        <v>2</v>
      </c>
      <c r="B35" s="319" t="str">
        <f>СпП!A8</f>
        <v>Семенов Константин</v>
      </c>
      <c r="C35" s="313"/>
      <c r="D35" s="313"/>
      <c r="E35" s="313"/>
      <c r="F35" s="325"/>
      <c r="G35" s="313"/>
      <c r="H35" s="313"/>
      <c r="I35" s="313"/>
    </row>
    <row r="36" spans="1:9" ht="12.75">
      <c r="A36" s="313"/>
      <c r="B36" s="313"/>
      <c r="C36" s="313"/>
      <c r="D36" s="313"/>
      <c r="E36" s="313"/>
      <c r="F36" s="325"/>
      <c r="G36" s="313"/>
      <c r="H36" s="313"/>
      <c r="I36" s="313"/>
    </row>
    <row r="37" spans="1:9" ht="12.75">
      <c r="A37" s="314">
        <v>-1</v>
      </c>
      <c r="B37" s="315" t="str">
        <f>IF(C6=B5,B7,IF(C6=B7,B5,0))</f>
        <v>нет</v>
      </c>
      <c r="C37" s="313"/>
      <c r="D37" s="314">
        <v>-13</v>
      </c>
      <c r="E37" s="315" t="str">
        <f>IF(E12=D8,D16,IF(E12=D16,D8,0))</f>
        <v>Исламгулова Лилия</v>
      </c>
      <c r="F37" s="313"/>
      <c r="G37" s="313"/>
      <c r="H37" s="313"/>
      <c r="I37" s="313"/>
    </row>
    <row r="38" spans="1:9" ht="12.75">
      <c r="A38" s="313"/>
      <c r="B38" s="316">
        <v>16</v>
      </c>
      <c r="C38" s="327" t="s">
        <v>77</v>
      </c>
      <c r="D38" s="313"/>
      <c r="E38" s="320"/>
      <c r="F38" s="313"/>
      <c r="G38" s="313"/>
      <c r="H38" s="313"/>
      <c r="I38" s="313"/>
    </row>
    <row r="39" spans="1:9" ht="12.75">
      <c r="A39" s="314">
        <v>-2</v>
      </c>
      <c r="B39" s="319" t="str">
        <f>IF(C10=B9,B11,IF(C10=B11,B9,0))</f>
        <v>Кузнецов Олег</v>
      </c>
      <c r="C39" s="316">
        <v>20</v>
      </c>
      <c r="D39" s="327" t="s">
        <v>152</v>
      </c>
      <c r="E39" s="316">
        <v>26</v>
      </c>
      <c r="F39" s="327" t="s">
        <v>152</v>
      </c>
      <c r="G39" s="313"/>
      <c r="H39" s="313"/>
      <c r="I39" s="313"/>
    </row>
    <row r="40" spans="1:9" ht="12.75">
      <c r="A40" s="313"/>
      <c r="B40" s="314">
        <v>-12</v>
      </c>
      <c r="C40" s="319" t="str">
        <f>IF(D32=C30,C34,IF(D32=C34,C30,0))</f>
        <v>Хайруллин Ренат</v>
      </c>
      <c r="D40" s="320"/>
      <c r="E40" s="320"/>
      <c r="F40" s="320"/>
      <c r="G40" s="313"/>
      <c r="H40" s="313"/>
      <c r="I40" s="313"/>
    </row>
    <row r="41" spans="1:9" ht="12.75">
      <c r="A41" s="314">
        <v>-3</v>
      </c>
      <c r="B41" s="315" t="str">
        <f>IF(C14=B13,B15,IF(C14=B15,B13,0))</f>
        <v>нет</v>
      </c>
      <c r="C41" s="313"/>
      <c r="D41" s="316">
        <v>24</v>
      </c>
      <c r="E41" s="328" t="s">
        <v>152</v>
      </c>
      <c r="F41" s="320"/>
      <c r="G41" s="313"/>
      <c r="H41" s="313"/>
      <c r="I41" s="313"/>
    </row>
    <row r="42" spans="1:9" ht="12.75">
      <c r="A42" s="313"/>
      <c r="B42" s="316">
        <v>17</v>
      </c>
      <c r="C42" s="327"/>
      <c r="D42" s="320"/>
      <c r="E42" s="325"/>
      <c r="F42" s="320"/>
      <c r="G42" s="313"/>
      <c r="H42" s="313"/>
      <c r="I42" s="313"/>
    </row>
    <row r="43" spans="1:9" ht="12.75">
      <c r="A43" s="314">
        <v>-4</v>
      </c>
      <c r="B43" s="319" t="str">
        <f>IF(C18=B17,B19,IF(C18=B19,B17,0))</f>
        <v>нет</v>
      </c>
      <c r="C43" s="316">
        <v>21</v>
      </c>
      <c r="D43" s="328" t="s">
        <v>85</v>
      </c>
      <c r="E43" s="325"/>
      <c r="F43" s="316">
        <v>28</v>
      </c>
      <c r="G43" s="327" t="s">
        <v>142</v>
      </c>
      <c r="H43" s="323"/>
      <c r="I43" s="323"/>
    </row>
    <row r="44" spans="1:9" ht="12.75">
      <c r="A44" s="313"/>
      <c r="B44" s="314">
        <v>-11</v>
      </c>
      <c r="C44" s="319" t="str">
        <f>IF(D24=C22,C26,IF(D24=C26,C22,0))</f>
        <v>Халимонов Евгений</v>
      </c>
      <c r="D44" s="313"/>
      <c r="E44" s="325"/>
      <c r="F44" s="320"/>
      <c r="G44" s="313"/>
      <c r="H44" s="326" t="s">
        <v>37</v>
      </c>
      <c r="I44" s="326"/>
    </row>
    <row r="45" spans="1:9" ht="12.75">
      <c r="A45" s="314">
        <v>-5</v>
      </c>
      <c r="B45" s="315" t="str">
        <f>IF(C22=B21,B23,IF(C22=B23,B21,0))</f>
        <v>нет</v>
      </c>
      <c r="C45" s="313"/>
      <c r="D45" s="314">
        <v>-14</v>
      </c>
      <c r="E45" s="315" t="str">
        <f>IF(E28=D24,D32,IF(E28=D32,D24,0))</f>
        <v>Семенов Константин</v>
      </c>
      <c r="F45" s="320"/>
      <c r="G45" s="325"/>
      <c r="H45" s="313"/>
      <c r="I45" s="313"/>
    </row>
    <row r="46" spans="1:9" ht="12.75">
      <c r="A46" s="313"/>
      <c r="B46" s="316">
        <v>18</v>
      </c>
      <c r="C46" s="327"/>
      <c r="D46" s="313"/>
      <c r="E46" s="316"/>
      <c r="F46" s="320"/>
      <c r="G46" s="325"/>
      <c r="H46" s="313"/>
      <c r="I46" s="313"/>
    </row>
    <row r="47" spans="1:9" ht="12.75">
      <c r="A47" s="314">
        <v>-6</v>
      </c>
      <c r="B47" s="319" t="str">
        <f>IF(C26=B25,B27,IF(C26=B27,B25,0))</f>
        <v>нет</v>
      </c>
      <c r="C47" s="316">
        <v>22</v>
      </c>
      <c r="D47" s="327" t="s">
        <v>81</v>
      </c>
      <c r="E47" s="316">
        <v>27</v>
      </c>
      <c r="F47" s="328" t="s">
        <v>142</v>
      </c>
      <c r="G47" s="325"/>
      <c r="H47" s="313"/>
      <c r="I47" s="313"/>
    </row>
    <row r="48" spans="1:9" ht="12.75">
      <c r="A48" s="313"/>
      <c r="B48" s="314">
        <v>-10</v>
      </c>
      <c r="C48" s="319" t="str">
        <f>IF(D16=C14,C18,IF(D16=C18,C14,0))</f>
        <v>Рахматуллин Равиль</v>
      </c>
      <c r="D48" s="320"/>
      <c r="E48" s="320"/>
      <c r="F48" s="313"/>
      <c r="G48" s="325"/>
      <c r="H48" s="313"/>
      <c r="I48" s="313"/>
    </row>
    <row r="49" spans="1:9" ht="12.75">
      <c r="A49" s="314">
        <v>-7</v>
      </c>
      <c r="B49" s="315" t="str">
        <f>IF(C30=B29,B31,IF(C30=B31,B29,0))</f>
        <v>Исмайлов Азамат</v>
      </c>
      <c r="C49" s="313"/>
      <c r="D49" s="316">
        <v>25</v>
      </c>
      <c r="E49" s="328" t="s">
        <v>142</v>
      </c>
      <c r="F49" s="313"/>
      <c r="G49" s="325"/>
      <c r="H49" s="313"/>
      <c r="I49" s="313"/>
    </row>
    <row r="50" spans="1:9" ht="12.75">
      <c r="A50" s="313"/>
      <c r="B50" s="316">
        <v>19</v>
      </c>
      <c r="C50" s="327" t="s">
        <v>22</v>
      </c>
      <c r="D50" s="320"/>
      <c r="E50" s="325"/>
      <c r="F50" s="313"/>
      <c r="G50" s="325"/>
      <c r="H50" s="313"/>
      <c r="I50" s="313"/>
    </row>
    <row r="51" spans="1:9" ht="12.75">
      <c r="A51" s="314">
        <v>-8</v>
      </c>
      <c r="B51" s="319" t="str">
        <f>IF(C34=B33,B35,IF(C34=B35,B33,0))</f>
        <v>нет</v>
      </c>
      <c r="C51" s="316">
        <v>23</v>
      </c>
      <c r="D51" s="328" t="s">
        <v>142</v>
      </c>
      <c r="E51" s="325"/>
      <c r="F51" s="314">
        <v>-28</v>
      </c>
      <c r="G51" s="315" t="str">
        <f>IF(G43=F39,F47,IF(G43=F47,F39,0))</f>
        <v>Хайруллин Ренат</v>
      </c>
      <c r="H51" s="323"/>
      <c r="I51" s="323"/>
    </row>
    <row r="52" spans="1:9" ht="12.75">
      <c r="A52" s="313"/>
      <c r="B52" s="329">
        <v>-9</v>
      </c>
      <c r="C52" s="319" t="str">
        <f>IF(D8=C6,C10,IF(D8=C10,C6,0))</f>
        <v>Сагитов Александр</v>
      </c>
      <c r="D52" s="313"/>
      <c r="E52" s="325"/>
      <c r="F52" s="313"/>
      <c r="G52" s="330"/>
      <c r="H52" s="326" t="s">
        <v>38</v>
      </c>
      <c r="I52" s="326"/>
    </row>
    <row r="53" spans="1:9" ht="12.75">
      <c r="A53" s="313"/>
      <c r="B53" s="313"/>
      <c r="C53" s="313"/>
      <c r="D53" s="313"/>
      <c r="E53" s="313"/>
      <c r="F53" s="313"/>
      <c r="G53" s="313"/>
      <c r="H53" s="313"/>
      <c r="I53" s="313"/>
    </row>
    <row r="54" spans="1:9" ht="12.75">
      <c r="A54" s="314">
        <v>-26</v>
      </c>
      <c r="B54" s="315" t="str">
        <f>IF(F39=E37,E41,IF(F39=E41,E37,0))</f>
        <v>Исламгулова Лилия</v>
      </c>
      <c r="C54" s="313"/>
      <c r="D54" s="314">
        <v>-20</v>
      </c>
      <c r="E54" s="315" t="str">
        <f>IF(D39=C38,C40,IF(D39=C40,C38,0))</f>
        <v>Кузнецов Олег</v>
      </c>
      <c r="F54" s="313"/>
      <c r="G54" s="313"/>
      <c r="H54" s="313"/>
      <c r="I54" s="313"/>
    </row>
    <row r="55" spans="1:9" ht="12.75">
      <c r="A55" s="313"/>
      <c r="B55" s="316">
        <v>29</v>
      </c>
      <c r="C55" s="317" t="s">
        <v>149</v>
      </c>
      <c r="D55" s="313"/>
      <c r="E55" s="316">
        <v>31</v>
      </c>
      <c r="F55" s="317" t="s">
        <v>77</v>
      </c>
      <c r="G55" s="313"/>
      <c r="H55" s="313"/>
      <c r="I55" s="313"/>
    </row>
    <row r="56" spans="1:9" ht="12.75">
      <c r="A56" s="314">
        <v>-27</v>
      </c>
      <c r="B56" s="319" t="str">
        <f>IF(F47=E45,E49,IF(F47=E49,E45,0))</f>
        <v>Семенов Константин</v>
      </c>
      <c r="C56" s="331" t="s">
        <v>39</v>
      </c>
      <c r="D56" s="314">
        <v>-21</v>
      </c>
      <c r="E56" s="319">
        <f>IF(D43=C42,C44,IF(D43=C44,C42,0))</f>
        <v>0</v>
      </c>
      <c r="F56" s="320"/>
      <c r="G56" s="325"/>
      <c r="H56" s="313"/>
      <c r="I56" s="313"/>
    </row>
    <row r="57" spans="1:9" ht="12.75">
      <c r="A57" s="313"/>
      <c r="B57" s="314">
        <v>-29</v>
      </c>
      <c r="C57" s="315" t="str">
        <f>IF(C55=B54,B56,IF(C55=B56,B54,0))</f>
        <v>Семенов Константин</v>
      </c>
      <c r="D57" s="313"/>
      <c r="E57" s="313"/>
      <c r="F57" s="316">
        <v>33</v>
      </c>
      <c r="G57" s="317" t="s">
        <v>77</v>
      </c>
      <c r="H57" s="323"/>
      <c r="I57" s="323"/>
    </row>
    <row r="58" spans="1:9" ht="12.75">
      <c r="A58" s="313"/>
      <c r="B58" s="313"/>
      <c r="C58" s="331" t="s">
        <v>40</v>
      </c>
      <c r="D58" s="314">
        <v>-22</v>
      </c>
      <c r="E58" s="315">
        <f>IF(D47=C46,C48,IF(D47=C48,C46,0))</f>
        <v>0</v>
      </c>
      <c r="F58" s="320"/>
      <c r="G58" s="313"/>
      <c r="H58" s="326" t="s">
        <v>41</v>
      </c>
      <c r="I58" s="326"/>
    </row>
    <row r="59" spans="1:9" ht="12.75">
      <c r="A59" s="314">
        <v>-24</v>
      </c>
      <c r="B59" s="315" t="str">
        <f>IF(E41=D39,D43,IF(E41=D43,D39,0))</f>
        <v>Халимонов Евгений</v>
      </c>
      <c r="C59" s="313"/>
      <c r="D59" s="313"/>
      <c r="E59" s="316">
        <v>32</v>
      </c>
      <c r="F59" s="321" t="s">
        <v>22</v>
      </c>
      <c r="G59" s="332"/>
      <c r="H59" s="313"/>
      <c r="I59" s="313"/>
    </row>
    <row r="60" spans="1:9" ht="12.75">
      <c r="A60" s="313"/>
      <c r="B60" s="316">
        <v>30</v>
      </c>
      <c r="C60" s="317" t="s">
        <v>85</v>
      </c>
      <c r="D60" s="314">
        <v>-23</v>
      </c>
      <c r="E60" s="319" t="str">
        <f>IF(D51=C50,C52,IF(D51=C52,C50,0))</f>
        <v>Исмайлов Азамат</v>
      </c>
      <c r="F60" s="314">
        <v>-33</v>
      </c>
      <c r="G60" s="315" t="str">
        <f>IF(G57=F55,F59,IF(G57=F59,F55,0))</f>
        <v>Исмайлов Азамат</v>
      </c>
      <c r="H60" s="323"/>
      <c r="I60" s="323"/>
    </row>
    <row r="61" spans="1:9" ht="12.75">
      <c r="A61" s="314">
        <v>-25</v>
      </c>
      <c r="B61" s="319" t="str">
        <f>IF(E49=D47,D51,IF(E49=D51,D47,0))</f>
        <v>Рахматуллин Равиль</v>
      </c>
      <c r="C61" s="331" t="s">
        <v>42</v>
      </c>
      <c r="D61" s="313"/>
      <c r="E61" s="313"/>
      <c r="F61" s="313"/>
      <c r="G61" s="313"/>
      <c r="H61" s="326" t="s">
        <v>43</v>
      </c>
      <c r="I61" s="326"/>
    </row>
    <row r="62" spans="1:9" ht="12.75">
      <c r="A62" s="313"/>
      <c r="B62" s="314">
        <v>-30</v>
      </c>
      <c r="C62" s="315" t="str">
        <f>IF(C60=B59,B61,IF(C60=B61,B59,0))</f>
        <v>Рахматуллин Равиль</v>
      </c>
      <c r="D62" s="313"/>
      <c r="E62" s="313"/>
      <c r="F62" s="313"/>
      <c r="G62" s="313"/>
      <c r="H62" s="313"/>
      <c r="I62" s="313"/>
    </row>
    <row r="63" spans="1:9" ht="12.75">
      <c r="A63" s="313"/>
      <c r="B63" s="313"/>
      <c r="C63" s="331" t="s">
        <v>44</v>
      </c>
      <c r="D63" s="313"/>
      <c r="E63" s="314">
        <v>-31</v>
      </c>
      <c r="F63" s="315">
        <f>IF(F55=E54,E56,IF(F55=E56,E54,0))</f>
        <v>0</v>
      </c>
      <c r="G63" s="313"/>
      <c r="H63" s="313"/>
      <c r="I63" s="313"/>
    </row>
    <row r="64" spans="1:9" ht="12.75">
      <c r="A64" s="314">
        <v>-16</v>
      </c>
      <c r="B64" s="315" t="str">
        <f>IF(C38=B37,B39,IF(C38=B39,B37,0))</f>
        <v>нет</v>
      </c>
      <c r="C64" s="313"/>
      <c r="D64" s="313"/>
      <c r="E64" s="313"/>
      <c r="F64" s="316">
        <v>34</v>
      </c>
      <c r="G64" s="317"/>
      <c r="H64" s="323"/>
      <c r="I64" s="323"/>
    </row>
    <row r="65" spans="1:9" ht="12.75">
      <c r="A65" s="313"/>
      <c r="B65" s="316">
        <v>35</v>
      </c>
      <c r="C65" s="317"/>
      <c r="D65" s="313"/>
      <c r="E65" s="314">
        <v>-32</v>
      </c>
      <c r="F65" s="319">
        <f>IF(F59=E58,E60,IF(F59=E60,E58,0))</f>
        <v>0</v>
      </c>
      <c r="G65" s="313"/>
      <c r="H65" s="326" t="s">
        <v>45</v>
      </c>
      <c r="I65" s="326"/>
    </row>
    <row r="66" spans="1:9" ht="12.75">
      <c r="A66" s="314">
        <v>-17</v>
      </c>
      <c r="B66" s="319">
        <f>IF(C42=B41,B43,IF(C42=B43,B41,0))</f>
        <v>0</v>
      </c>
      <c r="C66" s="320"/>
      <c r="D66" s="325"/>
      <c r="E66" s="313"/>
      <c r="F66" s="314">
        <v>-34</v>
      </c>
      <c r="G66" s="315">
        <f>IF(G64=F63,F65,IF(G64=F65,F63,0))</f>
        <v>0</v>
      </c>
      <c r="H66" s="323"/>
      <c r="I66" s="323"/>
    </row>
    <row r="67" spans="1:9" ht="12.75">
      <c r="A67" s="313"/>
      <c r="B67" s="313"/>
      <c r="C67" s="316">
        <v>37</v>
      </c>
      <c r="D67" s="317"/>
      <c r="E67" s="313"/>
      <c r="F67" s="313"/>
      <c r="G67" s="313"/>
      <c r="H67" s="326" t="s">
        <v>46</v>
      </c>
      <c r="I67" s="326"/>
    </row>
    <row r="68" spans="1:9" ht="12.75">
      <c r="A68" s="314">
        <v>-18</v>
      </c>
      <c r="B68" s="315">
        <f>IF(C46=B45,B47,IF(C46=B47,B45,0))</f>
        <v>0</v>
      </c>
      <c r="C68" s="320"/>
      <c r="D68" s="333" t="s">
        <v>47</v>
      </c>
      <c r="E68" s="314">
        <v>-35</v>
      </c>
      <c r="F68" s="315" t="str">
        <f>IF(C65=B64,B66,IF(C65=B66,B64,0))</f>
        <v>нет</v>
      </c>
      <c r="G68" s="313"/>
      <c r="H68" s="313"/>
      <c r="I68" s="313"/>
    </row>
    <row r="69" spans="1:9" ht="12.75">
      <c r="A69" s="313"/>
      <c r="B69" s="316">
        <v>36</v>
      </c>
      <c r="C69" s="321"/>
      <c r="D69" s="332"/>
      <c r="E69" s="313"/>
      <c r="F69" s="316">
        <v>38</v>
      </c>
      <c r="G69" s="317"/>
      <c r="H69" s="323"/>
      <c r="I69" s="323"/>
    </row>
    <row r="70" spans="1:9" ht="12.75">
      <c r="A70" s="314">
        <v>-19</v>
      </c>
      <c r="B70" s="319" t="str">
        <f>IF(C50=B49,B51,IF(C50=B51,B49,0))</f>
        <v>нет</v>
      </c>
      <c r="C70" s="314">
        <v>-37</v>
      </c>
      <c r="D70" s="315">
        <f>IF(D67=C65,C69,IF(D67=C69,C65,0))</f>
        <v>0</v>
      </c>
      <c r="E70" s="314">
        <v>-36</v>
      </c>
      <c r="F70" s="319" t="str">
        <f>IF(C69=B68,B70,IF(C69=B70,B68,0))</f>
        <v>нет</v>
      </c>
      <c r="G70" s="313"/>
      <c r="H70" s="326" t="s">
        <v>48</v>
      </c>
      <c r="I70" s="326"/>
    </row>
    <row r="71" spans="1:9" ht="12.75">
      <c r="A71" s="313"/>
      <c r="B71" s="313"/>
      <c r="C71" s="313"/>
      <c r="D71" s="331" t="s">
        <v>49</v>
      </c>
      <c r="E71" s="313"/>
      <c r="F71" s="314">
        <v>-38</v>
      </c>
      <c r="G71" s="315">
        <f>IF(G69=F68,F70,IF(G69=F70,F68,0))</f>
        <v>0</v>
      </c>
      <c r="H71" s="323"/>
      <c r="I71" s="323"/>
    </row>
    <row r="72" spans="1:9" ht="12.75">
      <c r="A72" s="313"/>
      <c r="B72" s="313"/>
      <c r="C72" s="313"/>
      <c r="D72" s="313"/>
      <c r="E72" s="313"/>
      <c r="F72" s="313"/>
      <c r="G72" s="313"/>
      <c r="H72" s="326" t="s">
        <v>50</v>
      </c>
      <c r="I72" s="32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35" customWidth="1"/>
    <col min="2" max="16384" width="9.125" style="335" customWidth="1"/>
  </cols>
  <sheetData>
    <row r="1" spans="1:9" ht="15.75">
      <c r="A1" s="334" t="s">
        <v>78</v>
      </c>
      <c r="B1" s="334"/>
      <c r="C1" s="334"/>
      <c r="D1" s="334"/>
      <c r="E1" s="334"/>
      <c r="F1" s="334"/>
      <c r="G1" s="334"/>
      <c r="H1" s="334"/>
      <c r="I1" s="334"/>
    </row>
    <row r="2" spans="1:9" ht="15.75">
      <c r="A2" s="334" t="s">
        <v>153</v>
      </c>
      <c r="B2" s="334"/>
      <c r="C2" s="334"/>
      <c r="D2" s="334"/>
      <c r="E2" s="334"/>
      <c r="F2" s="334"/>
      <c r="G2" s="334"/>
      <c r="H2" s="334"/>
      <c r="I2" s="334"/>
    </row>
    <row r="3" spans="1:9" ht="15.75">
      <c r="A3" s="336">
        <v>40516</v>
      </c>
      <c r="B3" s="336"/>
      <c r="C3" s="336"/>
      <c r="D3" s="336"/>
      <c r="E3" s="336"/>
      <c r="F3" s="336"/>
      <c r="G3" s="336"/>
      <c r="H3" s="336"/>
      <c r="I3" s="336"/>
    </row>
    <row r="4" spans="1:9" ht="15.75">
      <c r="A4" s="334"/>
      <c r="B4" s="334"/>
      <c r="C4" s="334"/>
      <c r="D4" s="334"/>
      <c r="E4" s="334"/>
      <c r="F4" s="334"/>
      <c r="G4" s="334"/>
      <c r="H4" s="334"/>
      <c r="I4" s="334"/>
    </row>
    <row r="5" spans="1:9" ht="15.75">
      <c r="A5" s="337"/>
      <c r="B5" s="337"/>
      <c r="C5" s="337"/>
      <c r="D5" s="337"/>
      <c r="E5" s="337"/>
      <c r="F5" s="337"/>
      <c r="G5" s="337"/>
      <c r="H5" s="337"/>
      <c r="I5" s="337"/>
    </row>
    <row r="6" spans="1:9" ht="12.75">
      <c r="A6" s="338" t="s">
        <v>19</v>
      </c>
      <c r="B6" s="339" t="s">
        <v>1</v>
      </c>
      <c r="C6" s="340" t="s">
        <v>20</v>
      </c>
      <c r="D6" s="340"/>
      <c r="E6" s="340"/>
      <c r="F6" s="340"/>
      <c r="G6" s="340"/>
      <c r="H6" s="340"/>
      <c r="I6" s="340"/>
    </row>
    <row r="7" spans="1:9" ht="18">
      <c r="A7" s="341" t="s">
        <v>154</v>
      </c>
      <c r="B7" s="342">
        <v>1</v>
      </c>
      <c r="C7" s="343" t="str">
        <f>Мстр1!G36</f>
        <v>Аристов Александр</v>
      </c>
      <c r="D7" s="340"/>
      <c r="E7" s="340"/>
      <c r="F7" s="340"/>
      <c r="G7" s="340"/>
      <c r="H7" s="340"/>
      <c r="I7" s="340"/>
    </row>
    <row r="8" spans="1:9" ht="18">
      <c r="A8" s="341" t="s">
        <v>155</v>
      </c>
      <c r="B8" s="342">
        <v>2</v>
      </c>
      <c r="C8" s="343" t="str">
        <f>Мстр1!G56</f>
        <v>Яковлев Михаил</v>
      </c>
      <c r="D8" s="340"/>
      <c r="E8" s="340"/>
      <c r="F8" s="340"/>
      <c r="G8" s="340"/>
      <c r="H8" s="340"/>
      <c r="I8" s="340"/>
    </row>
    <row r="9" spans="1:9" ht="18">
      <c r="A9" s="341" t="s">
        <v>135</v>
      </c>
      <c r="B9" s="342">
        <v>3</v>
      </c>
      <c r="C9" s="343" t="str">
        <f>Мстр2!I22</f>
        <v>Харламов Руслан</v>
      </c>
      <c r="D9" s="340"/>
      <c r="E9" s="340"/>
      <c r="F9" s="340"/>
      <c r="G9" s="340"/>
      <c r="H9" s="340"/>
      <c r="I9" s="340"/>
    </row>
    <row r="10" spans="1:9" ht="18">
      <c r="A10" s="341" t="s">
        <v>156</v>
      </c>
      <c r="B10" s="342">
        <v>4</v>
      </c>
      <c r="C10" s="343" t="str">
        <f>Мстр2!I32</f>
        <v>Максютов Азат</v>
      </c>
      <c r="D10" s="340"/>
      <c r="E10" s="340"/>
      <c r="F10" s="340"/>
      <c r="G10" s="340"/>
      <c r="H10" s="340"/>
      <c r="I10" s="340"/>
    </row>
    <row r="11" spans="1:9" ht="18">
      <c r="A11" s="341" t="s">
        <v>157</v>
      </c>
      <c r="B11" s="342">
        <v>5</v>
      </c>
      <c r="C11" s="343" t="str">
        <f>Мстр1!G63</f>
        <v>Гайсин Эдуард</v>
      </c>
      <c r="D11" s="340"/>
      <c r="E11" s="340"/>
      <c r="F11" s="340"/>
      <c r="G11" s="340"/>
      <c r="H11" s="340"/>
      <c r="I11" s="340"/>
    </row>
    <row r="12" spans="1:9" ht="18">
      <c r="A12" s="341" t="s">
        <v>158</v>
      </c>
      <c r="B12" s="342">
        <v>6</v>
      </c>
      <c r="C12" s="343" t="str">
        <f>Мстр1!G65</f>
        <v>Аббасов Рустамхон</v>
      </c>
      <c r="D12" s="340"/>
      <c r="E12" s="340"/>
      <c r="F12" s="340"/>
      <c r="G12" s="340"/>
      <c r="H12" s="340"/>
      <c r="I12" s="340"/>
    </row>
    <row r="13" spans="1:9" ht="18">
      <c r="A13" s="341" t="s">
        <v>159</v>
      </c>
      <c r="B13" s="342">
        <v>7</v>
      </c>
      <c r="C13" s="343" t="str">
        <f>Мстр1!G68</f>
        <v>Срумов Антон</v>
      </c>
      <c r="D13" s="340"/>
      <c r="E13" s="340"/>
      <c r="F13" s="340"/>
      <c r="G13" s="340"/>
      <c r="H13" s="340"/>
      <c r="I13" s="340"/>
    </row>
    <row r="14" spans="1:9" ht="18">
      <c r="A14" s="341" t="s">
        <v>136</v>
      </c>
      <c r="B14" s="342">
        <v>8</v>
      </c>
      <c r="C14" s="343" t="str">
        <f>Мстр1!G70</f>
        <v>Ратникова Наталья</v>
      </c>
      <c r="D14" s="340"/>
      <c r="E14" s="340"/>
      <c r="F14" s="340"/>
      <c r="G14" s="340"/>
      <c r="H14" s="340"/>
      <c r="I14" s="340"/>
    </row>
    <row r="15" spans="1:9" ht="18">
      <c r="A15" s="341" t="s">
        <v>160</v>
      </c>
      <c r="B15" s="342">
        <v>9</v>
      </c>
      <c r="C15" s="343" t="str">
        <f>Мстр1!D72</f>
        <v>Горбунов Валентин</v>
      </c>
      <c r="D15" s="340"/>
      <c r="E15" s="340"/>
      <c r="F15" s="340"/>
      <c r="G15" s="340"/>
      <c r="H15" s="340"/>
      <c r="I15" s="340"/>
    </row>
    <row r="16" spans="1:9" ht="18">
      <c r="A16" s="341" t="s">
        <v>161</v>
      </c>
      <c r="B16" s="342">
        <v>10</v>
      </c>
      <c r="C16" s="343" t="str">
        <f>Мстр1!D75</f>
        <v>Суфияров Эдуард</v>
      </c>
      <c r="D16" s="340"/>
      <c r="E16" s="340"/>
      <c r="F16" s="340"/>
      <c r="G16" s="340"/>
      <c r="H16" s="340"/>
      <c r="I16" s="340"/>
    </row>
    <row r="17" spans="1:9" ht="18">
      <c r="A17" s="341" t="s">
        <v>149</v>
      </c>
      <c r="B17" s="342">
        <v>11</v>
      </c>
      <c r="C17" s="343" t="str">
        <f>Мстр1!G73</f>
        <v>Шариков Сергей</v>
      </c>
      <c r="D17" s="340"/>
      <c r="E17" s="340"/>
      <c r="F17" s="340"/>
      <c r="G17" s="340"/>
      <c r="H17" s="340"/>
      <c r="I17" s="340"/>
    </row>
    <row r="18" spans="1:9" ht="18">
      <c r="A18" s="341" t="s">
        <v>162</v>
      </c>
      <c r="B18" s="342">
        <v>12</v>
      </c>
      <c r="C18" s="343" t="str">
        <f>Мстр1!G75</f>
        <v>Исламгулова Лилия</v>
      </c>
      <c r="D18" s="340"/>
      <c r="E18" s="340"/>
      <c r="F18" s="340"/>
      <c r="G18" s="340"/>
      <c r="H18" s="340"/>
      <c r="I18" s="340"/>
    </row>
    <row r="19" spans="1:9" ht="18">
      <c r="A19" s="341" t="s">
        <v>116</v>
      </c>
      <c r="B19" s="342">
        <v>13</v>
      </c>
      <c r="C19" s="343" t="str">
        <f>Мстр2!I40</f>
        <v>Вафин Егор</v>
      </c>
      <c r="D19" s="340"/>
      <c r="E19" s="340"/>
      <c r="F19" s="340"/>
      <c r="G19" s="340"/>
      <c r="H19" s="340"/>
      <c r="I19" s="340"/>
    </row>
    <row r="20" spans="1:9" ht="18">
      <c r="A20" s="341" t="s">
        <v>140</v>
      </c>
      <c r="B20" s="342">
        <v>14</v>
      </c>
      <c r="C20" s="343" t="str">
        <f>Мстр2!I44</f>
        <v>Семенов Константин</v>
      </c>
      <c r="D20" s="340"/>
      <c r="E20" s="340"/>
      <c r="F20" s="340"/>
      <c r="G20" s="340"/>
      <c r="H20" s="340"/>
      <c r="I20" s="340"/>
    </row>
    <row r="21" spans="1:9" ht="18">
      <c r="A21" s="341" t="s">
        <v>138</v>
      </c>
      <c r="B21" s="342">
        <v>15</v>
      </c>
      <c r="C21" s="343" t="str">
        <f>Мстр2!I46</f>
        <v>Фаизов Эльдар</v>
      </c>
      <c r="D21" s="340"/>
      <c r="E21" s="340"/>
      <c r="F21" s="340"/>
      <c r="G21" s="340"/>
      <c r="H21" s="340"/>
      <c r="I21" s="340"/>
    </row>
    <row r="22" spans="1:9" ht="18">
      <c r="A22" s="341" t="s">
        <v>85</v>
      </c>
      <c r="B22" s="342">
        <v>16</v>
      </c>
      <c r="C22" s="343" t="str">
        <f>Мстр2!I48</f>
        <v>Сафиуллин Александр</v>
      </c>
      <c r="D22" s="340"/>
      <c r="E22" s="340"/>
      <c r="F22" s="340"/>
      <c r="G22" s="340"/>
      <c r="H22" s="340"/>
      <c r="I22" s="340"/>
    </row>
    <row r="23" spans="1:9" ht="18">
      <c r="A23" s="341" t="s">
        <v>150</v>
      </c>
      <c r="B23" s="342">
        <v>17</v>
      </c>
      <c r="C23" s="343" t="str">
        <f>Мстр2!E44</f>
        <v>Кузнецов Дмитрий</v>
      </c>
      <c r="D23" s="340"/>
      <c r="E23" s="340"/>
      <c r="F23" s="340"/>
      <c r="G23" s="340"/>
      <c r="H23" s="340"/>
      <c r="I23" s="340"/>
    </row>
    <row r="24" spans="1:9" ht="18">
      <c r="A24" s="341" t="s">
        <v>163</v>
      </c>
      <c r="B24" s="342">
        <v>18</v>
      </c>
      <c r="C24" s="343" t="str">
        <f>Мстр2!E50</f>
        <v>Сагитов Александр</v>
      </c>
      <c r="D24" s="340"/>
      <c r="E24" s="340"/>
      <c r="F24" s="340"/>
      <c r="G24" s="340"/>
      <c r="H24" s="340"/>
      <c r="I24" s="340"/>
    </row>
    <row r="25" spans="1:9" ht="18">
      <c r="A25" s="341" t="s">
        <v>164</v>
      </c>
      <c r="B25" s="342">
        <v>19</v>
      </c>
      <c r="C25" s="343" t="str">
        <f>Мстр2!E53</f>
        <v>Фаткулин Раис</v>
      </c>
      <c r="D25" s="340"/>
      <c r="E25" s="340"/>
      <c r="F25" s="340"/>
      <c r="G25" s="340"/>
      <c r="H25" s="340"/>
      <c r="I25" s="340"/>
    </row>
    <row r="26" spans="1:9" ht="18">
      <c r="A26" s="341" t="s">
        <v>165</v>
      </c>
      <c r="B26" s="342">
        <v>20</v>
      </c>
      <c r="C26" s="343" t="str">
        <f>Мстр2!E55</f>
        <v>Валеев Рустам</v>
      </c>
      <c r="D26" s="340"/>
      <c r="E26" s="340"/>
      <c r="F26" s="340"/>
      <c r="G26" s="340"/>
      <c r="H26" s="340"/>
      <c r="I26" s="340"/>
    </row>
    <row r="27" spans="1:9" ht="18">
      <c r="A27" s="341" t="s">
        <v>166</v>
      </c>
      <c r="B27" s="342">
        <v>21</v>
      </c>
      <c r="C27" s="343" t="str">
        <f>Мстр2!I53</f>
        <v>Семенов Юрий</v>
      </c>
      <c r="D27" s="340"/>
      <c r="E27" s="340"/>
      <c r="F27" s="340"/>
      <c r="G27" s="340"/>
      <c r="H27" s="340"/>
      <c r="I27" s="340"/>
    </row>
    <row r="28" spans="1:9" ht="18">
      <c r="A28" s="341" t="s">
        <v>167</v>
      </c>
      <c r="B28" s="342">
        <v>22</v>
      </c>
      <c r="C28" s="343" t="str">
        <f>Мстр2!I57</f>
        <v>Халимонов Евгений</v>
      </c>
      <c r="D28" s="340"/>
      <c r="E28" s="340"/>
      <c r="F28" s="340"/>
      <c r="G28" s="340"/>
      <c r="H28" s="340"/>
      <c r="I28" s="340"/>
    </row>
    <row r="29" spans="1:9" ht="18">
      <c r="A29" s="341" t="s">
        <v>168</v>
      </c>
      <c r="B29" s="342">
        <v>23</v>
      </c>
      <c r="C29" s="343" t="str">
        <f>Мстр2!I59</f>
        <v>Давлетов Тимур</v>
      </c>
      <c r="D29" s="340"/>
      <c r="E29" s="340"/>
      <c r="F29" s="340"/>
      <c r="G29" s="340"/>
      <c r="H29" s="340"/>
      <c r="I29" s="340"/>
    </row>
    <row r="30" spans="1:9" ht="18">
      <c r="A30" s="341" t="s">
        <v>169</v>
      </c>
      <c r="B30" s="342">
        <v>24</v>
      </c>
      <c r="C30" s="343" t="str">
        <f>Мстр2!I61</f>
        <v>Абдрашитов Азат</v>
      </c>
      <c r="D30" s="340"/>
      <c r="E30" s="340"/>
      <c r="F30" s="340"/>
      <c r="G30" s="340"/>
      <c r="H30" s="340"/>
      <c r="I30" s="340"/>
    </row>
    <row r="31" spans="1:9" ht="18">
      <c r="A31" s="341" t="s">
        <v>121</v>
      </c>
      <c r="B31" s="342">
        <v>25</v>
      </c>
      <c r="C31" s="343" t="str">
        <f>Мстр2!E63</f>
        <v>Сабиров Дмитрий</v>
      </c>
      <c r="D31" s="340"/>
      <c r="E31" s="340"/>
      <c r="F31" s="340"/>
      <c r="G31" s="340"/>
      <c r="H31" s="340"/>
      <c r="I31" s="340"/>
    </row>
    <row r="32" spans="1:9" ht="18">
      <c r="A32" s="341" t="s">
        <v>170</v>
      </c>
      <c r="B32" s="342">
        <v>26</v>
      </c>
      <c r="C32" s="343" t="str">
        <f>Мстр2!E69</f>
        <v>Мазурин Викентий</v>
      </c>
      <c r="D32" s="340"/>
      <c r="E32" s="340"/>
      <c r="F32" s="340"/>
      <c r="G32" s="340"/>
      <c r="H32" s="340"/>
      <c r="I32" s="340"/>
    </row>
    <row r="33" spans="1:9" ht="18">
      <c r="A33" s="341" t="s">
        <v>122</v>
      </c>
      <c r="B33" s="342">
        <v>27</v>
      </c>
      <c r="C33" s="343" t="str">
        <f>Мстр2!E72</f>
        <v>Медведев Анатолий</v>
      </c>
      <c r="D33" s="340"/>
      <c r="E33" s="340"/>
      <c r="F33" s="340"/>
      <c r="G33" s="340"/>
      <c r="H33" s="340"/>
      <c r="I33" s="340"/>
    </row>
    <row r="34" spans="1:9" ht="18">
      <c r="A34" s="341" t="s">
        <v>151</v>
      </c>
      <c r="B34" s="342">
        <v>28</v>
      </c>
      <c r="C34" s="343" t="str">
        <f>Мстр2!E74</f>
        <v>Габбасов Булат</v>
      </c>
      <c r="D34" s="340"/>
      <c r="E34" s="340"/>
      <c r="F34" s="340"/>
      <c r="G34" s="340"/>
      <c r="H34" s="340"/>
      <c r="I34" s="340"/>
    </row>
    <row r="35" spans="1:9" ht="18">
      <c r="A35" s="341" t="s">
        <v>152</v>
      </c>
      <c r="B35" s="342">
        <v>29</v>
      </c>
      <c r="C35" s="343" t="str">
        <f>Мстр2!I66</f>
        <v>Хабиров Марс</v>
      </c>
      <c r="D35" s="340"/>
      <c r="E35" s="340"/>
      <c r="F35" s="340"/>
      <c r="G35" s="340"/>
      <c r="H35" s="340"/>
      <c r="I35" s="340"/>
    </row>
    <row r="36" spans="1:9" ht="18">
      <c r="A36" s="341" t="s">
        <v>142</v>
      </c>
      <c r="B36" s="342">
        <v>30</v>
      </c>
      <c r="C36" s="343" t="str">
        <f>Мстр2!I70</f>
        <v>Горбунов Вячеслав</v>
      </c>
      <c r="D36" s="340"/>
      <c r="E36" s="340"/>
      <c r="F36" s="340"/>
      <c r="G36" s="340"/>
      <c r="H36" s="340"/>
      <c r="I36" s="340"/>
    </row>
    <row r="37" spans="1:9" ht="18">
      <c r="A37" s="341" t="s">
        <v>171</v>
      </c>
      <c r="B37" s="342">
        <v>31</v>
      </c>
      <c r="C37" s="343" t="str">
        <f>Мстр2!I72</f>
        <v>Сабиров Айрат</v>
      </c>
      <c r="D37" s="340"/>
      <c r="E37" s="340"/>
      <c r="F37" s="340"/>
      <c r="G37" s="340"/>
      <c r="H37" s="340"/>
      <c r="I37" s="340"/>
    </row>
    <row r="38" spans="1:9" ht="18">
      <c r="A38" s="341" t="s">
        <v>172</v>
      </c>
      <c r="B38" s="342">
        <v>32</v>
      </c>
      <c r="C38" s="343" t="str">
        <f>Мстр2!I74</f>
        <v>Хайруллин Ренат</v>
      </c>
      <c r="D38" s="340"/>
      <c r="E38" s="340"/>
      <c r="F38" s="340"/>
      <c r="G38" s="340"/>
      <c r="H38" s="340"/>
      <c r="I38" s="3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345" customWidth="1"/>
    <col min="2" max="2" width="18.875" style="345" customWidth="1"/>
    <col min="3" max="6" width="17.75390625" style="345" customWidth="1"/>
    <col min="7" max="7" width="18.00390625" style="345" customWidth="1"/>
    <col min="8" max="16384" width="9.125" style="345" customWidth="1"/>
  </cols>
  <sheetData>
    <row r="1" spans="1:7" ht="15.75">
      <c r="A1" s="344" t="str">
        <f>СпМ!A1</f>
        <v>Кубок Башкортостана</v>
      </c>
      <c r="B1" s="344"/>
      <c r="C1" s="344"/>
      <c r="D1" s="344"/>
      <c r="E1" s="344"/>
      <c r="F1" s="344"/>
      <c r="G1" s="344"/>
    </row>
    <row r="2" spans="1:7" ht="15.75">
      <c r="A2" s="344" t="str">
        <f>СпМ!A2</f>
        <v>Финал Турнира Международный день инвалидов</v>
      </c>
      <c r="B2" s="344"/>
      <c r="C2" s="344"/>
      <c r="D2" s="344"/>
      <c r="E2" s="344"/>
      <c r="F2" s="344"/>
      <c r="G2" s="344"/>
    </row>
    <row r="3" spans="1:7" ht="15.75">
      <c r="A3" s="346">
        <f>СпМ!A3</f>
        <v>40516</v>
      </c>
      <c r="B3" s="346"/>
      <c r="C3" s="346"/>
      <c r="D3" s="346"/>
      <c r="E3" s="346"/>
      <c r="F3" s="346"/>
      <c r="G3" s="346"/>
    </row>
    <row r="4" spans="1:7" ht="12.75">
      <c r="A4" s="347"/>
      <c r="B4" s="347"/>
      <c r="C4" s="347"/>
      <c r="D4" s="347"/>
      <c r="E4" s="347"/>
      <c r="F4" s="347"/>
      <c r="G4" s="347"/>
    </row>
    <row r="5" spans="1:19" ht="10.5" customHeight="1">
      <c r="A5" s="348">
        <v>1</v>
      </c>
      <c r="B5" s="349" t="str">
        <f>СпМ!A7</f>
        <v>Аристов Александр</v>
      </c>
      <c r="C5" s="347"/>
      <c r="D5" s="347"/>
      <c r="E5" s="347"/>
      <c r="F5" s="347"/>
      <c r="G5" s="347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ht="10.5" customHeight="1">
      <c r="A6" s="347"/>
      <c r="B6" s="351">
        <v>1</v>
      </c>
      <c r="C6" s="352" t="s">
        <v>154</v>
      </c>
      <c r="D6" s="347"/>
      <c r="E6" s="353"/>
      <c r="F6" s="347"/>
      <c r="G6" s="347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</row>
    <row r="7" spans="1:19" ht="10.5" customHeight="1">
      <c r="A7" s="348">
        <v>32</v>
      </c>
      <c r="B7" s="354" t="str">
        <f>СпМ!A38</f>
        <v>Габбасов Булат</v>
      </c>
      <c r="C7" s="355"/>
      <c r="D7" s="347"/>
      <c r="E7" s="347"/>
      <c r="F7" s="347"/>
      <c r="G7" s="347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</row>
    <row r="8" spans="1:19" ht="10.5" customHeight="1">
      <c r="A8" s="347"/>
      <c r="B8" s="347"/>
      <c r="C8" s="351">
        <v>17</v>
      </c>
      <c r="D8" s="352" t="s">
        <v>154</v>
      </c>
      <c r="E8" s="347"/>
      <c r="F8" s="347"/>
      <c r="G8" s="347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</row>
    <row r="9" spans="1:19" ht="10.5" customHeight="1">
      <c r="A9" s="348">
        <v>17</v>
      </c>
      <c r="B9" s="349" t="str">
        <f>СпМ!A23</f>
        <v>Вафин Егор</v>
      </c>
      <c r="C9" s="355"/>
      <c r="D9" s="355"/>
      <c r="E9" s="347"/>
      <c r="F9" s="347"/>
      <c r="G9" s="347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</row>
    <row r="10" spans="1:19" ht="10.5" customHeight="1">
      <c r="A10" s="347"/>
      <c r="B10" s="351">
        <v>2</v>
      </c>
      <c r="C10" s="356" t="s">
        <v>150</v>
      </c>
      <c r="D10" s="355"/>
      <c r="E10" s="347"/>
      <c r="F10" s="347"/>
      <c r="G10" s="347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</row>
    <row r="11" spans="1:19" ht="10.5" customHeight="1">
      <c r="A11" s="348">
        <v>16</v>
      </c>
      <c r="B11" s="354" t="str">
        <f>СпМ!A22</f>
        <v>Халимонов Евгений</v>
      </c>
      <c r="C11" s="347"/>
      <c r="D11" s="355"/>
      <c r="E11" s="347"/>
      <c r="F11" s="347"/>
      <c r="G11" s="347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</row>
    <row r="12" spans="1:19" ht="10.5" customHeight="1">
      <c r="A12" s="347"/>
      <c r="B12" s="347"/>
      <c r="C12" s="347"/>
      <c r="D12" s="351">
        <v>25</v>
      </c>
      <c r="E12" s="352" t="s">
        <v>154</v>
      </c>
      <c r="F12" s="347"/>
      <c r="G12" s="357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</row>
    <row r="13" spans="1:19" ht="12" customHeight="1">
      <c r="A13" s="348">
        <v>9</v>
      </c>
      <c r="B13" s="349" t="str">
        <f>СпМ!A15</f>
        <v>Суфияров Эдуард</v>
      </c>
      <c r="C13" s="347"/>
      <c r="D13" s="355"/>
      <c r="E13" s="355"/>
      <c r="F13" s="347"/>
      <c r="G13" s="357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</row>
    <row r="14" spans="1:19" ht="12" customHeight="1">
      <c r="A14" s="347"/>
      <c r="B14" s="351">
        <v>3</v>
      </c>
      <c r="C14" s="352" t="s">
        <v>160</v>
      </c>
      <c r="D14" s="355"/>
      <c r="E14" s="355"/>
      <c r="F14" s="347"/>
      <c r="G14" s="357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</row>
    <row r="15" spans="1:19" ht="12" customHeight="1">
      <c r="A15" s="348">
        <v>24</v>
      </c>
      <c r="B15" s="354" t="str">
        <f>СпМ!A30</f>
        <v>Хабиров Марс</v>
      </c>
      <c r="C15" s="355"/>
      <c r="D15" s="355"/>
      <c r="E15" s="355"/>
      <c r="F15" s="347"/>
      <c r="G15" s="357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</row>
    <row r="16" spans="1:19" ht="12" customHeight="1">
      <c r="A16" s="347"/>
      <c r="B16" s="347"/>
      <c r="C16" s="351">
        <v>18</v>
      </c>
      <c r="D16" s="356" t="s">
        <v>160</v>
      </c>
      <c r="E16" s="355"/>
      <c r="F16" s="347"/>
      <c r="G16" s="357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</row>
    <row r="17" spans="1:19" ht="12" customHeight="1">
      <c r="A17" s="348">
        <v>25</v>
      </c>
      <c r="B17" s="349" t="str">
        <f>СпМ!A31</f>
        <v>Фаткулин Раис</v>
      </c>
      <c r="C17" s="355"/>
      <c r="D17" s="347"/>
      <c r="E17" s="355"/>
      <c r="F17" s="347"/>
      <c r="G17" s="357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</row>
    <row r="18" spans="1:19" ht="12" customHeight="1">
      <c r="A18" s="347"/>
      <c r="B18" s="351">
        <v>4</v>
      </c>
      <c r="C18" s="356" t="s">
        <v>136</v>
      </c>
      <c r="D18" s="347"/>
      <c r="E18" s="355"/>
      <c r="F18" s="347"/>
      <c r="G18" s="347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</row>
    <row r="19" spans="1:19" ht="12" customHeight="1">
      <c r="A19" s="348">
        <v>8</v>
      </c>
      <c r="B19" s="354" t="str">
        <f>СпМ!A14</f>
        <v>Горбунов Валентин</v>
      </c>
      <c r="C19" s="347"/>
      <c r="D19" s="347"/>
      <c r="E19" s="355"/>
      <c r="F19" s="347"/>
      <c r="G19" s="347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</row>
    <row r="20" spans="1:19" ht="12" customHeight="1">
      <c r="A20" s="347"/>
      <c r="B20" s="347"/>
      <c r="C20" s="347"/>
      <c r="D20" s="347"/>
      <c r="E20" s="351">
        <v>29</v>
      </c>
      <c r="F20" s="352" t="s">
        <v>154</v>
      </c>
      <c r="G20" s="347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</row>
    <row r="21" spans="1:19" ht="12" customHeight="1">
      <c r="A21" s="348">
        <v>5</v>
      </c>
      <c r="B21" s="349" t="str">
        <f>СпМ!A11</f>
        <v>Гайсин Эдуард</v>
      </c>
      <c r="C21" s="347"/>
      <c r="D21" s="347"/>
      <c r="E21" s="355"/>
      <c r="F21" s="355"/>
      <c r="G21" s="347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</row>
    <row r="22" spans="1:19" ht="12" customHeight="1">
      <c r="A22" s="347"/>
      <c r="B22" s="351">
        <v>5</v>
      </c>
      <c r="C22" s="352" t="s">
        <v>157</v>
      </c>
      <c r="D22" s="347"/>
      <c r="E22" s="355"/>
      <c r="F22" s="355"/>
      <c r="G22" s="347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</row>
    <row r="23" spans="1:19" ht="12" customHeight="1">
      <c r="A23" s="348">
        <v>28</v>
      </c>
      <c r="B23" s="354" t="str">
        <f>СпМ!A34</f>
        <v>Кузнецов Дмитрий</v>
      </c>
      <c r="C23" s="355"/>
      <c r="D23" s="347"/>
      <c r="E23" s="355"/>
      <c r="F23" s="355"/>
      <c r="G23" s="347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</row>
    <row r="24" spans="1:19" ht="12" customHeight="1">
      <c r="A24" s="347"/>
      <c r="B24" s="347"/>
      <c r="C24" s="351">
        <v>19</v>
      </c>
      <c r="D24" s="352" t="s">
        <v>157</v>
      </c>
      <c r="E24" s="355"/>
      <c r="F24" s="355"/>
      <c r="G24" s="347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</row>
    <row r="25" spans="1:19" ht="12" customHeight="1">
      <c r="A25" s="348">
        <v>21</v>
      </c>
      <c r="B25" s="349" t="str">
        <f>СпМ!A27</f>
        <v>Мазурин Викентий</v>
      </c>
      <c r="C25" s="355"/>
      <c r="D25" s="355"/>
      <c r="E25" s="355"/>
      <c r="F25" s="355"/>
      <c r="G25" s="347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</row>
    <row r="26" spans="1:19" ht="12" customHeight="1">
      <c r="A26" s="347"/>
      <c r="B26" s="351">
        <v>6</v>
      </c>
      <c r="C26" s="356" t="s">
        <v>162</v>
      </c>
      <c r="D26" s="355"/>
      <c r="E26" s="355"/>
      <c r="F26" s="355"/>
      <c r="G26" s="347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</row>
    <row r="27" spans="1:19" ht="12" customHeight="1">
      <c r="A27" s="348">
        <v>12</v>
      </c>
      <c r="B27" s="354" t="str">
        <f>СпМ!A18</f>
        <v>Фаизов Эльдар</v>
      </c>
      <c r="C27" s="347"/>
      <c r="D27" s="355"/>
      <c r="E27" s="355"/>
      <c r="F27" s="355"/>
      <c r="G27" s="347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</row>
    <row r="28" spans="1:19" ht="12" customHeight="1">
      <c r="A28" s="347"/>
      <c r="B28" s="347"/>
      <c r="C28" s="347"/>
      <c r="D28" s="351">
        <v>26</v>
      </c>
      <c r="E28" s="356" t="s">
        <v>157</v>
      </c>
      <c r="F28" s="355"/>
      <c r="G28" s="347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</row>
    <row r="29" spans="1:19" ht="12" customHeight="1">
      <c r="A29" s="348">
        <v>13</v>
      </c>
      <c r="B29" s="349" t="str">
        <f>СпМ!A19</f>
        <v>Шариков Сергей</v>
      </c>
      <c r="C29" s="347"/>
      <c r="D29" s="355"/>
      <c r="E29" s="347"/>
      <c r="F29" s="355"/>
      <c r="G29" s="347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</row>
    <row r="30" spans="1:19" ht="12" customHeight="1">
      <c r="A30" s="347"/>
      <c r="B30" s="351">
        <v>7</v>
      </c>
      <c r="C30" s="352" t="s">
        <v>116</v>
      </c>
      <c r="D30" s="355"/>
      <c r="E30" s="347"/>
      <c r="F30" s="355"/>
      <c r="G30" s="347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</row>
    <row r="31" spans="1:19" ht="12" customHeight="1">
      <c r="A31" s="348">
        <v>20</v>
      </c>
      <c r="B31" s="354" t="str">
        <f>СпМ!A26</f>
        <v>Абдрашитов Азат</v>
      </c>
      <c r="C31" s="355"/>
      <c r="D31" s="355"/>
      <c r="E31" s="347"/>
      <c r="F31" s="355"/>
      <c r="G31" s="347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1:19" ht="12" customHeight="1">
      <c r="A32" s="347"/>
      <c r="B32" s="347"/>
      <c r="C32" s="351">
        <v>20</v>
      </c>
      <c r="D32" s="356" t="s">
        <v>156</v>
      </c>
      <c r="E32" s="347"/>
      <c r="F32" s="355"/>
      <c r="G32" s="347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</row>
    <row r="33" spans="1:19" ht="12" customHeight="1">
      <c r="A33" s="348">
        <v>29</v>
      </c>
      <c r="B33" s="349" t="str">
        <f>СпМ!A35</f>
        <v>Хайруллин Ренат</v>
      </c>
      <c r="C33" s="355"/>
      <c r="D33" s="347"/>
      <c r="E33" s="347"/>
      <c r="F33" s="355"/>
      <c r="G33" s="347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</row>
    <row r="34" spans="1:19" ht="12" customHeight="1">
      <c r="A34" s="347"/>
      <c r="B34" s="351">
        <v>8</v>
      </c>
      <c r="C34" s="356" t="s">
        <v>156</v>
      </c>
      <c r="D34" s="347"/>
      <c r="E34" s="347"/>
      <c r="F34" s="355"/>
      <c r="G34" s="347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</row>
    <row r="35" spans="1:19" ht="12" customHeight="1">
      <c r="A35" s="348">
        <v>4</v>
      </c>
      <c r="B35" s="354" t="str">
        <f>СпМ!A10</f>
        <v>Аббасов Рустамхон</v>
      </c>
      <c r="C35" s="347"/>
      <c r="D35" s="347"/>
      <c r="E35" s="347"/>
      <c r="F35" s="355"/>
      <c r="G35" s="347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</row>
    <row r="36" spans="1:19" ht="12" customHeight="1">
      <c r="A36" s="347"/>
      <c r="B36" s="347"/>
      <c r="C36" s="347"/>
      <c r="D36" s="347"/>
      <c r="E36" s="347"/>
      <c r="F36" s="351">
        <v>31</v>
      </c>
      <c r="G36" s="352" t="s">
        <v>154</v>
      </c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</row>
    <row r="37" spans="1:19" ht="12" customHeight="1">
      <c r="A37" s="348">
        <v>3</v>
      </c>
      <c r="B37" s="349" t="str">
        <f>СпМ!A9</f>
        <v>Ратникова Наталья</v>
      </c>
      <c r="C37" s="347"/>
      <c r="D37" s="347"/>
      <c r="E37" s="347"/>
      <c r="F37" s="355"/>
      <c r="G37" s="358" t="s">
        <v>35</v>
      </c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</row>
    <row r="38" spans="1:19" ht="12" customHeight="1">
      <c r="A38" s="347"/>
      <c r="B38" s="351">
        <v>9</v>
      </c>
      <c r="C38" s="352" t="s">
        <v>135</v>
      </c>
      <c r="D38" s="347"/>
      <c r="E38" s="347"/>
      <c r="F38" s="355"/>
      <c r="G38" s="347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</row>
    <row r="39" spans="1:19" ht="12" customHeight="1">
      <c r="A39" s="348">
        <v>30</v>
      </c>
      <c r="B39" s="354" t="str">
        <f>СпМ!A36</f>
        <v>Сагитов Александр</v>
      </c>
      <c r="C39" s="355"/>
      <c r="D39" s="347"/>
      <c r="E39" s="347"/>
      <c r="F39" s="355"/>
      <c r="G39" s="347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</row>
    <row r="40" spans="1:19" ht="12" customHeight="1">
      <c r="A40" s="347"/>
      <c r="B40" s="347"/>
      <c r="C40" s="351">
        <v>21</v>
      </c>
      <c r="D40" s="352" t="s">
        <v>135</v>
      </c>
      <c r="E40" s="347"/>
      <c r="F40" s="355"/>
      <c r="G40" s="347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</row>
    <row r="41" spans="1:19" ht="12" customHeight="1">
      <c r="A41" s="348">
        <v>19</v>
      </c>
      <c r="B41" s="349" t="str">
        <f>СпМ!A25</f>
        <v>Горбунов Вячеслав</v>
      </c>
      <c r="C41" s="355"/>
      <c r="D41" s="355"/>
      <c r="E41" s="347"/>
      <c r="F41" s="355"/>
      <c r="G41" s="347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</row>
    <row r="42" spans="1:19" ht="12" customHeight="1">
      <c r="A42" s="347"/>
      <c r="B42" s="351">
        <v>10</v>
      </c>
      <c r="C42" s="356" t="s">
        <v>140</v>
      </c>
      <c r="D42" s="355"/>
      <c r="E42" s="347"/>
      <c r="F42" s="355"/>
      <c r="G42" s="347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</row>
    <row r="43" spans="1:19" ht="12" customHeight="1">
      <c r="A43" s="348">
        <v>14</v>
      </c>
      <c r="B43" s="354" t="str">
        <f>СпМ!A20</f>
        <v>Семенов Константин</v>
      </c>
      <c r="C43" s="347"/>
      <c r="D43" s="355"/>
      <c r="E43" s="347"/>
      <c r="F43" s="355"/>
      <c r="G43" s="347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</row>
    <row r="44" spans="1:19" ht="12" customHeight="1">
      <c r="A44" s="347"/>
      <c r="B44" s="347"/>
      <c r="C44" s="347"/>
      <c r="D44" s="351">
        <v>27</v>
      </c>
      <c r="E44" s="352" t="s">
        <v>158</v>
      </c>
      <c r="F44" s="355"/>
      <c r="G44" s="347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</row>
    <row r="45" spans="1:19" ht="12" customHeight="1">
      <c r="A45" s="348">
        <v>11</v>
      </c>
      <c r="B45" s="349" t="str">
        <f>СпМ!A17</f>
        <v>Исламгулова Лилия</v>
      </c>
      <c r="C45" s="347"/>
      <c r="D45" s="355"/>
      <c r="E45" s="355"/>
      <c r="F45" s="355"/>
      <c r="G45" s="347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</row>
    <row r="46" spans="1:19" ht="12" customHeight="1">
      <c r="A46" s="347"/>
      <c r="B46" s="351">
        <v>11</v>
      </c>
      <c r="C46" s="352" t="s">
        <v>149</v>
      </c>
      <c r="D46" s="355"/>
      <c r="E46" s="355"/>
      <c r="F46" s="355"/>
      <c r="G46" s="347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</row>
    <row r="47" spans="1:19" ht="12" customHeight="1">
      <c r="A47" s="348">
        <v>22</v>
      </c>
      <c r="B47" s="354" t="str">
        <f>СпМ!A28</f>
        <v>Медведев Анатолий</v>
      </c>
      <c r="C47" s="355"/>
      <c r="D47" s="355"/>
      <c r="E47" s="355"/>
      <c r="F47" s="355"/>
      <c r="G47" s="347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</row>
    <row r="48" spans="1:19" ht="12" customHeight="1">
      <c r="A48" s="347"/>
      <c r="B48" s="347"/>
      <c r="C48" s="351">
        <v>22</v>
      </c>
      <c r="D48" s="356" t="s">
        <v>158</v>
      </c>
      <c r="E48" s="355"/>
      <c r="F48" s="355"/>
      <c r="G48" s="347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</row>
    <row r="49" spans="1:19" ht="12" customHeight="1">
      <c r="A49" s="348">
        <v>27</v>
      </c>
      <c r="B49" s="349" t="str">
        <f>СпМ!A33</f>
        <v>Семенов Юрий</v>
      </c>
      <c r="C49" s="355"/>
      <c r="D49" s="347"/>
      <c r="E49" s="355"/>
      <c r="F49" s="355"/>
      <c r="G49" s="347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</row>
    <row r="50" spans="1:19" ht="12" customHeight="1">
      <c r="A50" s="347"/>
      <c r="B50" s="351">
        <v>12</v>
      </c>
      <c r="C50" s="356" t="s">
        <v>158</v>
      </c>
      <c r="D50" s="347"/>
      <c r="E50" s="355"/>
      <c r="F50" s="355"/>
      <c r="G50" s="347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</row>
    <row r="51" spans="1:19" ht="12" customHeight="1">
      <c r="A51" s="348">
        <v>6</v>
      </c>
      <c r="B51" s="354" t="str">
        <f>СпМ!A12</f>
        <v>Харламов Руслан</v>
      </c>
      <c r="C51" s="347"/>
      <c r="D51" s="347"/>
      <c r="E51" s="355"/>
      <c r="F51" s="355"/>
      <c r="G51" s="347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</row>
    <row r="52" spans="1:19" ht="12" customHeight="1">
      <c r="A52" s="347"/>
      <c r="B52" s="347"/>
      <c r="C52" s="347"/>
      <c r="D52" s="347"/>
      <c r="E52" s="351">
        <v>30</v>
      </c>
      <c r="F52" s="356" t="s">
        <v>155</v>
      </c>
      <c r="G52" s="347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</row>
    <row r="53" spans="1:19" ht="12" customHeight="1">
      <c r="A53" s="348">
        <v>7</v>
      </c>
      <c r="B53" s="349" t="str">
        <f>СпМ!A13</f>
        <v>Максютов Азат</v>
      </c>
      <c r="C53" s="347"/>
      <c r="D53" s="347"/>
      <c r="E53" s="355"/>
      <c r="F53" s="347"/>
      <c r="G53" s="347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</row>
    <row r="54" spans="1:19" ht="12" customHeight="1">
      <c r="A54" s="347"/>
      <c r="B54" s="351">
        <v>13</v>
      </c>
      <c r="C54" s="352" t="s">
        <v>159</v>
      </c>
      <c r="D54" s="347"/>
      <c r="E54" s="355"/>
      <c r="F54" s="347"/>
      <c r="G54" s="347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</row>
    <row r="55" spans="1:19" ht="12" customHeight="1">
      <c r="A55" s="348">
        <v>26</v>
      </c>
      <c r="B55" s="354" t="str">
        <f>СпМ!A32</f>
        <v>Валеев Рустам</v>
      </c>
      <c r="C55" s="355"/>
      <c r="D55" s="347"/>
      <c r="E55" s="355"/>
      <c r="F55" s="347"/>
      <c r="G55" s="347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</row>
    <row r="56" spans="1:19" ht="12" customHeight="1">
      <c r="A56" s="347"/>
      <c r="B56" s="347"/>
      <c r="C56" s="351">
        <v>23</v>
      </c>
      <c r="D56" s="352" t="s">
        <v>159</v>
      </c>
      <c r="E56" s="355"/>
      <c r="F56" s="359">
        <v>-31</v>
      </c>
      <c r="G56" s="349" t="str">
        <f>IF(G36=F20,F52,IF(G36=F52,F20,0))</f>
        <v>Яковлев Михаил</v>
      </c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</row>
    <row r="57" spans="1:19" ht="12" customHeight="1">
      <c r="A57" s="348">
        <v>23</v>
      </c>
      <c r="B57" s="349" t="str">
        <f>СпМ!A29</f>
        <v>Сабиров Дмитрий</v>
      </c>
      <c r="C57" s="355"/>
      <c r="D57" s="355"/>
      <c r="E57" s="355"/>
      <c r="F57" s="347"/>
      <c r="G57" s="358" t="s">
        <v>36</v>
      </c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</row>
    <row r="58" spans="1:19" ht="12" customHeight="1">
      <c r="A58" s="347"/>
      <c r="B58" s="351">
        <v>14</v>
      </c>
      <c r="C58" s="356" t="s">
        <v>161</v>
      </c>
      <c r="D58" s="355"/>
      <c r="E58" s="355"/>
      <c r="F58" s="347"/>
      <c r="G58" s="347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</row>
    <row r="59" spans="1:19" ht="12" customHeight="1">
      <c r="A59" s="348">
        <v>10</v>
      </c>
      <c r="B59" s="354" t="str">
        <f>СпМ!A16</f>
        <v>Срумов Антон</v>
      </c>
      <c r="C59" s="347"/>
      <c r="D59" s="355"/>
      <c r="E59" s="355"/>
      <c r="F59" s="347"/>
      <c r="G59" s="347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</row>
    <row r="60" spans="1:19" ht="12" customHeight="1">
      <c r="A60" s="347"/>
      <c r="B60" s="347"/>
      <c r="C60" s="347"/>
      <c r="D60" s="351">
        <v>28</v>
      </c>
      <c r="E60" s="356" t="s">
        <v>155</v>
      </c>
      <c r="F60" s="347"/>
      <c r="G60" s="347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</row>
    <row r="61" spans="1:19" ht="12" customHeight="1">
      <c r="A61" s="348">
        <v>15</v>
      </c>
      <c r="B61" s="349" t="str">
        <f>СпМ!A21</f>
        <v>Сафиуллин Александр</v>
      </c>
      <c r="C61" s="347"/>
      <c r="D61" s="355"/>
      <c r="E61" s="347"/>
      <c r="F61" s="347"/>
      <c r="G61" s="347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</row>
    <row r="62" spans="1:19" ht="12" customHeight="1">
      <c r="A62" s="347"/>
      <c r="B62" s="351">
        <v>15</v>
      </c>
      <c r="C62" s="352" t="s">
        <v>138</v>
      </c>
      <c r="D62" s="355"/>
      <c r="E62" s="348">
        <v>-58</v>
      </c>
      <c r="F62" s="349" t="str">
        <f>IF(Мстр2!H14=Мстр2!G10,Мстр2!G18,IF(Мстр2!H14=Мстр2!G18,Мстр2!G10,0))</f>
        <v>Аббасов Рустамхон</v>
      </c>
      <c r="G62" s="347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</row>
    <row r="63" spans="1:19" ht="12" customHeight="1">
      <c r="A63" s="348">
        <v>18</v>
      </c>
      <c r="B63" s="354" t="str">
        <f>СпМ!A24</f>
        <v>Сабиров Айрат</v>
      </c>
      <c r="C63" s="355"/>
      <c r="D63" s="355"/>
      <c r="E63" s="347"/>
      <c r="F63" s="351">
        <v>61</v>
      </c>
      <c r="G63" s="352" t="s">
        <v>157</v>
      </c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</row>
    <row r="64" spans="1:19" ht="12" customHeight="1">
      <c r="A64" s="347"/>
      <c r="B64" s="347"/>
      <c r="C64" s="351">
        <v>24</v>
      </c>
      <c r="D64" s="356" t="s">
        <v>155</v>
      </c>
      <c r="E64" s="348">
        <v>-59</v>
      </c>
      <c r="F64" s="354" t="str">
        <f>IF(Мстр2!H30=Мстр2!G26,Мстр2!G34,IF(Мстр2!H30=Мстр2!G34,Мстр2!G26,0))</f>
        <v>Гайсин Эдуард</v>
      </c>
      <c r="G64" s="358" t="s">
        <v>39</v>
      </c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</row>
    <row r="65" spans="1:19" ht="12" customHeight="1">
      <c r="A65" s="348">
        <v>31</v>
      </c>
      <c r="B65" s="349" t="str">
        <f>СпМ!A37</f>
        <v>Давлетов Тимур</v>
      </c>
      <c r="C65" s="355"/>
      <c r="D65" s="347"/>
      <c r="E65" s="347"/>
      <c r="F65" s="348">
        <v>-61</v>
      </c>
      <c r="G65" s="349" t="str">
        <f>IF(G63=F62,F64,IF(G63=F64,F62,0))</f>
        <v>Аббасов Рустамхон</v>
      </c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</row>
    <row r="66" spans="1:19" ht="12" customHeight="1">
      <c r="A66" s="347"/>
      <c r="B66" s="351">
        <v>16</v>
      </c>
      <c r="C66" s="356" t="s">
        <v>155</v>
      </c>
      <c r="D66" s="347"/>
      <c r="E66" s="347"/>
      <c r="F66" s="347"/>
      <c r="G66" s="358" t="s">
        <v>40</v>
      </c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</row>
    <row r="67" spans="1:19" ht="12" customHeight="1">
      <c r="A67" s="348">
        <v>2</v>
      </c>
      <c r="B67" s="354" t="str">
        <f>СпМ!A8</f>
        <v>Яковлев Михаил</v>
      </c>
      <c r="C67" s="347"/>
      <c r="D67" s="347"/>
      <c r="E67" s="348">
        <v>-56</v>
      </c>
      <c r="F67" s="349" t="str">
        <f>IF(Мстр2!G10=Мстр2!F6,Мстр2!F14,IF(Мстр2!G10=Мстр2!F14,Мстр2!F6,0))</f>
        <v>Срумов Антон</v>
      </c>
      <c r="G67" s="347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</row>
    <row r="68" spans="1:19" ht="12" customHeight="1">
      <c r="A68" s="347"/>
      <c r="B68" s="347"/>
      <c r="C68" s="347"/>
      <c r="D68" s="347"/>
      <c r="E68" s="347"/>
      <c r="F68" s="351">
        <v>62</v>
      </c>
      <c r="G68" s="352" t="s">
        <v>161</v>
      </c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</row>
    <row r="69" spans="1:19" ht="12" customHeight="1">
      <c r="A69" s="348">
        <v>-52</v>
      </c>
      <c r="B69" s="349" t="str">
        <f>IF(Мстр2!F6=Мстр2!E4,Мстр2!E8,IF(Мстр2!F6=Мстр2!E8,Мстр2!E4,0))</f>
        <v>Суфияров Эдуард</v>
      </c>
      <c r="C69" s="347"/>
      <c r="D69" s="347"/>
      <c r="E69" s="348">
        <v>-57</v>
      </c>
      <c r="F69" s="354" t="str">
        <f>IF(Мстр2!G26=Мстр2!F22,Мстр2!F30,IF(Мстр2!G26=Мстр2!F30,Мстр2!F22,0))</f>
        <v>Ратникова Наталья</v>
      </c>
      <c r="G69" s="358" t="s">
        <v>42</v>
      </c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</row>
    <row r="70" spans="1:19" ht="12" customHeight="1">
      <c r="A70" s="347"/>
      <c r="B70" s="351">
        <v>63</v>
      </c>
      <c r="C70" s="352" t="s">
        <v>160</v>
      </c>
      <c r="D70" s="347"/>
      <c r="E70" s="347"/>
      <c r="F70" s="348">
        <v>-62</v>
      </c>
      <c r="G70" s="349" t="str">
        <f>IF(G68=F67,F69,IF(G68=F69,F67,0))</f>
        <v>Ратникова Наталья</v>
      </c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</row>
    <row r="71" spans="1:19" ht="12" customHeight="1">
      <c r="A71" s="348">
        <v>-53</v>
      </c>
      <c r="B71" s="354" t="str">
        <f>IF(Мстр2!F14=Мстр2!E12,Мстр2!E16,IF(Мстр2!F14=Мстр2!E16,Мстр2!E12,0))</f>
        <v>Исламгулова Лилия</v>
      </c>
      <c r="C71" s="355"/>
      <c r="D71" s="360"/>
      <c r="E71" s="347"/>
      <c r="F71" s="347"/>
      <c r="G71" s="358" t="s">
        <v>44</v>
      </c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</row>
    <row r="72" spans="1:19" ht="12" customHeight="1">
      <c r="A72" s="347"/>
      <c r="B72" s="347"/>
      <c r="C72" s="351">
        <v>65</v>
      </c>
      <c r="D72" s="352" t="s">
        <v>136</v>
      </c>
      <c r="E72" s="348">
        <v>-63</v>
      </c>
      <c r="F72" s="349" t="str">
        <f>IF(C70=B69,B71,IF(C70=B71,B69,0))</f>
        <v>Исламгулова Лилия</v>
      </c>
      <c r="G72" s="347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</row>
    <row r="73" spans="1:19" ht="12" customHeight="1">
      <c r="A73" s="348">
        <v>-54</v>
      </c>
      <c r="B73" s="349" t="str">
        <f>IF(Мстр2!F22=Мстр2!E20,Мстр2!E24,IF(Мстр2!F22=Мстр2!E24,Мстр2!E20,0))</f>
        <v>Шариков Сергей</v>
      </c>
      <c r="C73" s="355"/>
      <c r="D73" s="361" t="s">
        <v>41</v>
      </c>
      <c r="E73" s="347"/>
      <c r="F73" s="351">
        <v>66</v>
      </c>
      <c r="G73" s="352" t="s">
        <v>116</v>
      </c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</row>
    <row r="74" spans="1:19" ht="12" customHeight="1">
      <c r="A74" s="347"/>
      <c r="B74" s="351">
        <v>64</v>
      </c>
      <c r="C74" s="356" t="s">
        <v>136</v>
      </c>
      <c r="D74" s="362"/>
      <c r="E74" s="348">
        <v>-64</v>
      </c>
      <c r="F74" s="354" t="str">
        <f>IF(C74=B73,B75,IF(C74=B75,B73,0))</f>
        <v>Шариков Сергей</v>
      </c>
      <c r="G74" s="358" t="s">
        <v>45</v>
      </c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</row>
    <row r="75" spans="1:19" ht="12" customHeight="1">
      <c r="A75" s="348">
        <v>-55</v>
      </c>
      <c r="B75" s="354" t="str">
        <f>IF(Мстр2!F30=Мстр2!E28,Мстр2!E32,IF(Мстр2!F30=Мстр2!E32,Мстр2!E28,0))</f>
        <v>Горбунов Валентин</v>
      </c>
      <c r="C75" s="348">
        <v>-65</v>
      </c>
      <c r="D75" s="349" t="str">
        <f>IF(D72=C70,C74,IF(D72=C74,C70,0))</f>
        <v>Суфияров Эдуард</v>
      </c>
      <c r="E75" s="347"/>
      <c r="F75" s="348">
        <v>-66</v>
      </c>
      <c r="G75" s="349" t="str">
        <f>IF(G73=F72,F74,IF(G73=F74,F72,0))</f>
        <v>Исламгулова Лилия</v>
      </c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</row>
    <row r="76" spans="1:19" ht="12" customHeight="1">
      <c r="A76" s="347"/>
      <c r="B76" s="347"/>
      <c r="C76" s="347"/>
      <c r="D76" s="358" t="s">
        <v>43</v>
      </c>
      <c r="E76" s="347"/>
      <c r="F76" s="347"/>
      <c r="G76" s="358" t="s">
        <v>46</v>
      </c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</row>
    <row r="77" spans="8:19" ht="9" customHeight="1"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</row>
    <row r="78" spans="8:19" ht="9" customHeight="1"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</row>
    <row r="79" spans="1:19" ht="9" customHeight="1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</row>
    <row r="80" spans="1:19" ht="12.75">
      <c r="A80" s="350"/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64" customWidth="1"/>
    <col min="2" max="2" width="13.875" style="364" customWidth="1"/>
    <col min="3" max="8" width="12.75390625" style="364" customWidth="1"/>
    <col min="9" max="11" width="6.75390625" style="364" customWidth="1"/>
    <col min="12" max="16384" width="9.125" style="364" customWidth="1"/>
  </cols>
  <sheetData>
    <row r="1" spans="1:11" ht="15.75">
      <c r="A1" s="363" t="str">
        <f>СпМ!A1</f>
        <v>Кубок Башкортостана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5.75">
      <c r="A2" s="344" t="str">
        <f>СпМ!A2</f>
        <v>Финал Турнира Международный день инвалидов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.75">
      <c r="A3" s="346">
        <f>СпМ!A3</f>
        <v>40516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</row>
    <row r="4" spans="1:19" ht="12.75">
      <c r="A4" s="348">
        <v>-1</v>
      </c>
      <c r="B4" s="349" t="str">
        <f>IF(Мстр1!C6=Мстр1!B5,Мстр1!B7,IF(Мстр1!C6=Мстр1!B7,Мстр1!B5,0))</f>
        <v>Габбасов Булат</v>
      </c>
      <c r="C4" s="347"/>
      <c r="D4" s="348">
        <v>-25</v>
      </c>
      <c r="E4" s="349" t="str">
        <f>IF(Мстр1!E12=Мстр1!D8,Мстр1!D16,IF(Мстр1!E12=Мстр1!D16,Мстр1!D8,0))</f>
        <v>Суфияров Эдуард</v>
      </c>
      <c r="F4" s="347"/>
      <c r="G4" s="347"/>
      <c r="H4" s="347"/>
      <c r="I4" s="347"/>
      <c r="J4" s="347"/>
      <c r="K4" s="347"/>
      <c r="L4" s="365"/>
      <c r="M4" s="365"/>
      <c r="N4" s="365"/>
      <c r="O4" s="365"/>
      <c r="P4" s="365"/>
      <c r="Q4" s="365"/>
      <c r="R4" s="365"/>
      <c r="S4" s="365"/>
    </row>
    <row r="5" spans="1:19" ht="12.75">
      <c r="A5" s="348"/>
      <c r="B5" s="351">
        <v>32</v>
      </c>
      <c r="C5" s="366" t="s">
        <v>85</v>
      </c>
      <c r="D5" s="347"/>
      <c r="E5" s="355"/>
      <c r="F5" s="347"/>
      <c r="G5" s="347"/>
      <c r="H5" s="347"/>
      <c r="I5" s="347"/>
      <c r="J5" s="347"/>
      <c r="K5" s="347"/>
      <c r="L5" s="365"/>
      <c r="M5" s="365"/>
      <c r="N5" s="365"/>
      <c r="O5" s="365"/>
      <c r="P5" s="365"/>
      <c r="Q5" s="365"/>
      <c r="R5" s="365"/>
      <c r="S5" s="365"/>
    </row>
    <row r="6" spans="1:19" ht="12.75">
      <c r="A6" s="348">
        <v>-2</v>
      </c>
      <c r="B6" s="354" t="str">
        <f>IF(Мстр1!C10=Мстр1!B9,Мстр1!B11,IF(Мстр1!C10=Мстр1!B11,Мстр1!B9,0))</f>
        <v>Халимонов Евгений</v>
      </c>
      <c r="C6" s="351">
        <v>40</v>
      </c>
      <c r="D6" s="366" t="s">
        <v>138</v>
      </c>
      <c r="E6" s="351">
        <v>52</v>
      </c>
      <c r="F6" s="366" t="s">
        <v>161</v>
      </c>
      <c r="G6" s="347"/>
      <c r="H6" s="347"/>
      <c r="I6" s="347"/>
      <c r="J6" s="347"/>
      <c r="K6" s="347"/>
      <c r="L6" s="365"/>
      <c r="M6" s="365"/>
      <c r="N6" s="365"/>
      <c r="O6" s="365"/>
      <c r="P6" s="365"/>
      <c r="Q6" s="365"/>
      <c r="R6" s="365"/>
      <c r="S6" s="365"/>
    </row>
    <row r="7" spans="1:19" ht="12.75">
      <c r="A7" s="348"/>
      <c r="B7" s="348">
        <v>-24</v>
      </c>
      <c r="C7" s="354" t="str">
        <f>IF(Мстр1!D64=Мстр1!C62,Мстр1!C66,IF(Мстр1!D64=Мстр1!C66,Мстр1!C62,0))</f>
        <v>Сафиуллин Александр</v>
      </c>
      <c r="D7" s="355"/>
      <c r="E7" s="355"/>
      <c r="F7" s="355"/>
      <c r="G7" s="347"/>
      <c r="H7" s="347"/>
      <c r="I7" s="347"/>
      <c r="J7" s="347"/>
      <c r="K7" s="347"/>
      <c r="L7" s="365"/>
      <c r="M7" s="365"/>
      <c r="N7" s="365"/>
      <c r="O7" s="365"/>
      <c r="P7" s="365"/>
      <c r="Q7" s="365"/>
      <c r="R7" s="365"/>
      <c r="S7" s="365"/>
    </row>
    <row r="8" spans="1:19" ht="12.75">
      <c r="A8" s="348">
        <v>-3</v>
      </c>
      <c r="B8" s="349" t="str">
        <f>IF(Мстр1!C14=Мстр1!B13,Мстр1!B15,IF(Мстр1!C14=Мстр1!B15,Мстр1!B13,0))</f>
        <v>Хабиров Марс</v>
      </c>
      <c r="C8" s="347"/>
      <c r="D8" s="351">
        <v>48</v>
      </c>
      <c r="E8" s="367" t="s">
        <v>161</v>
      </c>
      <c r="F8" s="355"/>
      <c r="G8" s="347"/>
      <c r="H8" s="347"/>
      <c r="I8" s="347"/>
      <c r="J8" s="347"/>
      <c r="K8" s="347"/>
      <c r="L8" s="365"/>
      <c r="M8" s="365"/>
      <c r="N8" s="365"/>
      <c r="O8" s="365"/>
      <c r="P8" s="365"/>
      <c r="Q8" s="365"/>
      <c r="R8" s="365"/>
      <c r="S8" s="365"/>
    </row>
    <row r="9" spans="1:19" ht="12.75">
      <c r="A9" s="348"/>
      <c r="B9" s="351">
        <v>33</v>
      </c>
      <c r="C9" s="366" t="s">
        <v>121</v>
      </c>
      <c r="D9" s="355"/>
      <c r="E9" s="360"/>
      <c r="F9" s="355"/>
      <c r="G9" s="347"/>
      <c r="H9" s="347"/>
      <c r="I9" s="347"/>
      <c r="J9" s="347"/>
      <c r="K9" s="347"/>
      <c r="L9" s="365"/>
      <c r="M9" s="365"/>
      <c r="N9" s="365"/>
      <c r="O9" s="365"/>
      <c r="P9" s="365"/>
      <c r="Q9" s="365"/>
      <c r="R9" s="365"/>
      <c r="S9" s="365"/>
    </row>
    <row r="10" spans="1:19" ht="12.75">
      <c r="A10" s="348">
        <v>-4</v>
      </c>
      <c r="B10" s="354" t="str">
        <f>IF(Мстр1!C18=Мстр1!B17,Мстр1!B19,IF(Мстр1!C18=Мстр1!B19,Мстр1!B17,0))</f>
        <v>Фаткулин Раис</v>
      </c>
      <c r="C10" s="351">
        <v>41</v>
      </c>
      <c r="D10" s="367" t="s">
        <v>161</v>
      </c>
      <c r="E10" s="360"/>
      <c r="F10" s="351">
        <v>56</v>
      </c>
      <c r="G10" s="366" t="s">
        <v>156</v>
      </c>
      <c r="H10" s="360"/>
      <c r="I10" s="347"/>
      <c r="J10" s="347"/>
      <c r="K10" s="347"/>
      <c r="L10" s="365"/>
      <c r="M10" s="365"/>
      <c r="N10" s="365"/>
      <c r="O10" s="365"/>
      <c r="P10" s="365"/>
      <c r="Q10" s="365"/>
      <c r="R10" s="365"/>
      <c r="S10" s="365"/>
    </row>
    <row r="11" spans="1:19" ht="12.75">
      <c r="A11" s="348"/>
      <c r="B11" s="348">
        <v>-23</v>
      </c>
      <c r="C11" s="354" t="str">
        <f>IF(Мстр1!D56=Мстр1!C54,Мстр1!C58,IF(Мстр1!D56=Мстр1!C58,Мстр1!C54,0))</f>
        <v>Срумов Антон</v>
      </c>
      <c r="D11" s="347"/>
      <c r="E11" s="360"/>
      <c r="F11" s="355"/>
      <c r="G11" s="355"/>
      <c r="H11" s="360"/>
      <c r="I11" s="347"/>
      <c r="J11" s="347"/>
      <c r="K11" s="347"/>
      <c r="L11" s="365"/>
      <c r="M11" s="365"/>
      <c r="N11" s="365"/>
      <c r="O11" s="365"/>
      <c r="P11" s="365"/>
      <c r="Q11" s="365"/>
      <c r="R11" s="365"/>
      <c r="S11" s="365"/>
    </row>
    <row r="12" spans="1:19" ht="12.75">
      <c r="A12" s="348">
        <v>-5</v>
      </c>
      <c r="B12" s="349" t="str">
        <f>IF(Мстр1!C22=Мстр1!B21,Мстр1!B23,IF(Мстр1!C22=Мстр1!B23,Мстр1!B21,0))</f>
        <v>Кузнецов Дмитрий</v>
      </c>
      <c r="C12" s="347"/>
      <c r="D12" s="348">
        <v>-26</v>
      </c>
      <c r="E12" s="349" t="str">
        <f>IF(Мстр1!E28=Мстр1!D24,Мстр1!D32,IF(Мстр1!E28=Мстр1!D32,Мстр1!D24,0))</f>
        <v>Аббасов Рустамхон</v>
      </c>
      <c r="F12" s="355"/>
      <c r="G12" s="355"/>
      <c r="H12" s="360"/>
      <c r="I12" s="347"/>
      <c r="J12" s="347"/>
      <c r="K12" s="347"/>
      <c r="L12" s="365"/>
      <c r="M12" s="365"/>
      <c r="N12" s="365"/>
      <c r="O12" s="365"/>
      <c r="P12" s="365"/>
      <c r="Q12" s="365"/>
      <c r="R12" s="365"/>
      <c r="S12" s="365"/>
    </row>
    <row r="13" spans="1:19" ht="12.75">
      <c r="A13" s="348"/>
      <c r="B13" s="351">
        <v>34</v>
      </c>
      <c r="C13" s="366" t="s">
        <v>151</v>
      </c>
      <c r="D13" s="347"/>
      <c r="E13" s="355"/>
      <c r="F13" s="355"/>
      <c r="G13" s="355"/>
      <c r="H13" s="360"/>
      <c r="I13" s="347"/>
      <c r="J13" s="347"/>
      <c r="K13" s="347"/>
      <c r="L13" s="365"/>
      <c r="M13" s="365"/>
      <c r="N13" s="365"/>
      <c r="O13" s="365"/>
      <c r="P13" s="365"/>
      <c r="Q13" s="365"/>
      <c r="R13" s="365"/>
      <c r="S13" s="365"/>
    </row>
    <row r="14" spans="1:19" ht="12.75">
      <c r="A14" s="348">
        <v>-6</v>
      </c>
      <c r="B14" s="354" t="str">
        <f>IF(Мстр1!C26=Мстр1!B25,Мстр1!B27,IF(Мстр1!C26=Мстр1!B27,Мстр1!B25,0))</f>
        <v>Мазурин Викентий</v>
      </c>
      <c r="C14" s="351">
        <v>42</v>
      </c>
      <c r="D14" s="366" t="s">
        <v>149</v>
      </c>
      <c r="E14" s="351">
        <v>53</v>
      </c>
      <c r="F14" s="367" t="s">
        <v>156</v>
      </c>
      <c r="G14" s="351">
        <v>58</v>
      </c>
      <c r="H14" s="366" t="s">
        <v>158</v>
      </c>
      <c r="I14" s="347"/>
      <c r="J14" s="347"/>
      <c r="K14" s="347"/>
      <c r="L14" s="365"/>
      <c r="M14" s="365"/>
      <c r="N14" s="365"/>
      <c r="O14" s="365"/>
      <c r="P14" s="365"/>
      <c r="Q14" s="365"/>
      <c r="R14" s="365"/>
      <c r="S14" s="365"/>
    </row>
    <row r="15" spans="1:19" ht="12.75">
      <c r="A15" s="348"/>
      <c r="B15" s="348">
        <v>-22</v>
      </c>
      <c r="C15" s="354" t="str">
        <f>IF(Мстр1!D48=Мстр1!C46,Мстр1!C50,IF(Мстр1!D48=Мстр1!C50,Мстр1!C46,0))</f>
        <v>Исламгулова Лилия</v>
      </c>
      <c r="D15" s="355"/>
      <c r="E15" s="355"/>
      <c r="F15" s="347"/>
      <c r="G15" s="355"/>
      <c r="H15" s="355"/>
      <c r="I15" s="347"/>
      <c r="J15" s="347"/>
      <c r="K15" s="347"/>
      <c r="L15" s="365"/>
      <c r="M15" s="365"/>
      <c r="N15" s="365"/>
      <c r="O15" s="365"/>
      <c r="P15" s="365"/>
      <c r="Q15" s="365"/>
      <c r="R15" s="365"/>
      <c r="S15" s="365"/>
    </row>
    <row r="16" spans="1:19" ht="12.75">
      <c r="A16" s="348">
        <v>-7</v>
      </c>
      <c r="B16" s="349" t="str">
        <f>IF(Мстр1!C30=Мстр1!B29,Мстр1!B31,IF(Мстр1!C30=Мстр1!B31,Мстр1!B29,0))</f>
        <v>Абдрашитов Азат</v>
      </c>
      <c r="C16" s="347"/>
      <c r="D16" s="351">
        <v>49</v>
      </c>
      <c r="E16" s="367" t="s">
        <v>149</v>
      </c>
      <c r="F16" s="347"/>
      <c r="G16" s="355"/>
      <c r="H16" s="355"/>
      <c r="I16" s="347"/>
      <c r="J16" s="347"/>
      <c r="K16" s="347"/>
      <c r="L16" s="365"/>
      <c r="M16" s="365"/>
      <c r="N16" s="365"/>
      <c r="O16" s="365"/>
      <c r="P16" s="365"/>
      <c r="Q16" s="365"/>
      <c r="R16" s="365"/>
      <c r="S16" s="365"/>
    </row>
    <row r="17" spans="1:19" ht="12.75">
      <c r="A17" s="348"/>
      <c r="B17" s="351">
        <v>35</v>
      </c>
      <c r="C17" s="366" t="s">
        <v>165</v>
      </c>
      <c r="D17" s="355"/>
      <c r="E17" s="360"/>
      <c r="F17" s="347"/>
      <c r="G17" s="355"/>
      <c r="H17" s="355"/>
      <c r="I17" s="347"/>
      <c r="J17" s="347"/>
      <c r="K17" s="347"/>
      <c r="L17" s="365"/>
      <c r="M17" s="365"/>
      <c r="N17" s="365"/>
      <c r="O17" s="365"/>
      <c r="P17" s="365"/>
      <c r="Q17" s="365"/>
      <c r="R17" s="365"/>
      <c r="S17" s="365"/>
    </row>
    <row r="18" spans="1:19" ht="12.75">
      <c r="A18" s="348">
        <v>-8</v>
      </c>
      <c r="B18" s="354" t="str">
        <f>IF(Мстр1!C34=Мстр1!B33,Мстр1!B35,IF(Мстр1!C34=Мстр1!B35,Мстр1!B33,0))</f>
        <v>Хайруллин Ренат</v>
      </c>
      <c r="C18" s="351">
        <v>43</v>
      </c>
      <c r="D18" s="367" t="s">
        <v>140</v>
      </c>
      <c r="E18" s="360"/>
      <c r="F18" s="348">
        <v>-30</v>
      </c>
      <c r="G18" s="354" t="str">
        <f>IF(Мстр1!F52=Мстр1!E44,Мстр1!E60,IF(Мстр1!F52=Мстр1!E60,Мстр1!E44,0))</f>
        <v>Харламов Руслан</v>
      </c>
      <c r="H18" s="355"/>
      <c r="I18" s="347"/>
      <c r="J18" s="347"/>
      <c r="K18" s="347"/>
      <c r="L18" s="365"/>
      <c r="M18" s="365"/>
      <c r="N18" s="365"/>
      <c r="O18" s="365"/>
      <c r="P18" s="365"/>
      <c r="Q18" s="365"/>
      <c r="R18" s="365"/>
      <c r="S18" s="365"/>
    </row>
    <row r="19" spans="1:19" ht="12.75">
      <c r="A19" s="348"/>
      <c r="B19" s="359">
        <v>-21</v>
      </c>
      <c r="C19" s="354" t="str">
        <f>IF(Мстр1!D40=Мстр1!C38,Мстр1!C42,IF(Мстр1!D40=Мстр1!C42,Мстр1!C38,0))</f>
        <v>Семенов Константин</v>
      </c>
      <c r="D19" s="347"/>
      <c r="E19" s="360"/>
      <c r="F19" s="347"/>
      <c r="G19" s="360"/>
      <c r="H19" s="355"/>
      <c r="I19" s="347"/>
      <c r="J19" s="347"/>
      <c r="K19" s="347"/>
      <c r="L19" s="365"/>
      <c r="M19" s="365"/>
      <c r="N19" s="365"/>
      <c r="O19" s="365"/>
      <c r="P19" s="365"/>
      <c r="Q19" s="365"/>
      <c r="R19" s="365"/>
      <c r="S19" s="365"/>
    </row>
    <row r="20" spans="1:19" ht="12.75">
      <c r="A20" s="348">
        <v>-9</v>
      </c>
      <c r="B20" s="349" t="str">
        <f>IF(Мстр1!C38=Мстр1!B37,Мстр1!B39,IF(Мстр1!C38=Мстр1!B39,Мстр1!B37,0))</f>
        <v>Сагитов Александр</v>
      </c>
      <c r="C20" s="347"/>
      <c r="D20" s="348">
        <v>-27</v>
      </c>
      <c r="E20" s="349" t="str">
        <f>IF(Мстр1!E44=Мстр1!D40,Мстр1!D48,IF(Мстр1!E44=Мстр1!D48,Мстр1!D40,0))</f>
        <v>Ратникова Наталья</v>
      </c>
      <c r="F20" s="347"/>
      <c r="G20" s="360"/>
      <c r="H20" s="355"/>
      <c r="I20" s="347"/>
      <c r="J20" s="347"/>
      <c r="K20" s="347"/>
      <c r="L20" s="365"/>
      <c r="M20" s="365"/>
      <c r="N20" s="365"/>
      <c r="O20" s="365"/>
      <c r="P20" s="365"/>
      <c r="Q20" s="365"/>
      <c r="R20" s="365"/>
      <c r="S20" s="365"/>
    </row>
    <row r="21" spans="1:19" ht="12.75">
      <c r="A21" s="348"/>
      <c r="B21" s="351">
        <v>36</v>
      </c>
      <c r="C21" s="366" t="s">
        <v>142</v>
      </c>
      <c r="D21" s="347"/>
      <c r="E21" s="355"/>
      <c r="F21" s="347"/>
      <c r="G21" s="360"/>
      <c r="H21" s="355"/>
      <c r="I21" s="347"/>
      <c r="J21" s="347"/>
      <c r="K21" s="347"/>
      <c r="L21" s="365"/>
      <c r="M21" s="365"/>
      <c r="N21" s="365"/>
      <c r="O21" s="365"/>
      <c r="P21" s="365"/>
      <c r="Q21" s="365"/>
      <c r="R21" s="365"/>
      <c r="S21" s="365"/>
    </row>
    <row r="22" spans="1:19" ht="12.75">
      <c r="A22" s="348">
        <v>-10</v>
      </c>
      <c r="B22" s="354" t="str">
        <f>IF(Мстр1!C42=Мстр1!B41,Мстр1!B43,IF(Мстр1!C42=Мстр1!B43,Мстр1!B41,0))</f>
        <v>Горбунов Вячеслав</v>
      </c>
      <c r="C22" s="351">
        <v>44</v>
      </c>
      <c r="D22" s="366" t="s">
        <v>116</v>
      </c>
      <c r="E22" s="351">
        <v>54</v>
      </c>
      <c r="F22" s="366" t="s">
        <v>135</v>
      </c>
      <c r="G22" s="360"/>
      <c r="H22" s="351">
        <v>60</v>
      </c>
      <c r="I22" s="368" t="s">
        <v>158</v>
      </c>
      <c r="J22" s="366"/>
      <c r="K22" s="366"/>
      <c r="L22" s="365"/>
      <c r="M22" s="365"/>
      <c r="N22" s="365"/>
      <c r="O22" s="365"/>
      <c r="P22" s="365"/>
      <c r="Q22" s="365"/>
      <c r="R22" s="365"/>
      <c r="S22" s="365"/>
    </row>
    <row r="23" spans="1:19" ht="12.75">
      <c r="A23" s="348"/>
      <c r="B23" s="348">
        <v>-20</v>
      </c>
      <c r="C23" s="354" t="str">
        <f>IF(Мстр1!D32=Мстр1!C30,Мстр1!C34,IF(Мстр1!D32=Мстр1!C34,Мстр1!C30,0))</f>
        <v>Шариков Сергей</v>
      </c>
      <c r="D23" s="355"/>
      <c r="E23" s="355"/>
      <c r="F23" s="355"/>
      <c r="G23" s="360"/>
      <c r="H23" s="355"/>
      <c r="I23" s="362"/>
      <c r="J23" s="369" t="s">
        <v>37</v>
      </c>
      <c r="K23" s="369"/>
      <c r="L23" s="365"/>
      <c r="M23" s="365"/>
      <c r="N23" s="365"/>
      <c r="O23" s="365"/>
      <c r="P23" s="365"/>
      <c r="Q23" s="365"/>
      <c r="R23" s="365"/>
      <c r="S23" s="365"/>
    </row>
    <row r="24" spans="1:19" ht="12.75">
      <c r="A24" s="348">
        <v>-11</v>
      </c>
      <c r="B24" s="349" t="str">
        <f>IF(Мстр1!C46=Мстр1!B45,Мстр1!B47,IF(Мстр1!C46=Мстр1!B47,Мстр1!B45,0))</f>
        <v>Медведев Анатолий</v>
      </c>
      <c r="C24" s="347"/>
      <c r="D24" s="351">
        <v>50</v>
      </c>
      <c r="E24" s="367" t="s">
        <v>116</v>
      </c>
      <c r="F24" s="355"/>
      <c r="G24" s="360"/>
      <c r="H24" s="355"/>
      <c r="I24" s="347"/>
      <c r="J24" s="347"/>
      <c r="K24" s="347"/>
      <c r="L24" s="365"/>
      <c r="M24" s="365"/>
      <c r="N24" s="365"/>
      <c r="O24" s="365"/>
      <c r="P24" s="365"/>
      <c r="Q24" s="365"/>
      <c r="R24" s="365"/>
      <c r="S24" s="365"/>
    </row>
    <row r="25" spans="1:19" ht="12.75">
      <c r="A25" s="348"/>
      <c r="B25" s="351">
        <v>37</v>
      </c>
      <c r="C25" s="366" t="s">
        <v>122</v>
      </c>
      <c r="D25" s="355"/>
      <c r="E25" s="360"/>
      <c r="F25" s="355"/>
      <c r="G25" s="360"/>
      <c r="H25" s="355"/>
      <c r="I25" s="347"/>
      <c r="J25" s="347"/>
      <c r="K25" s="347"/>
      <c r="L25" s="365"/>
      <c r="M25" s="365"/>
      <c r="N25" s="365"/>
      <c r="O25" s="365"/>
      <c r="P25" s="365"/>
      <c r="Q25" s="365"/>
      <c r="R25" s="365"/>
      <c r="S25" s="365"/>
    </row>
    <row r="26" spans="1:19" ht="12.75">
      <c r="A26" s="348">
        <v>-12</v>
      </c>
      <c r="B26" s="354" t="str">
        <f>IF(Мстр1!C50=Мстр1!B49,Мстр1!B51,IF(Мстр1!C50=Мстр1!B51,Мстр1!B49,0))</f>
        <v>Семенов Юрий</v>
      </c>
      <c r="C26" s="351">
        <v>45</v>
      </c>
      <c r="D26" s="367" t="s">
        <v>162</v>
      </c>
      <c r="E26" s="360"/>
      <c r="F26" s="351">
        <v>57</v>
      </c>
      <c r="G26" s="366" t="s">
        <v>159</v>
      </c>
      <c r="H26" s="355"/>
      <c r="I26" s="347"/>
      <c r="J26" s="347"/>
      <c r="K26" s="347"/>
      <c r="L26" s="365"/>
      <c r="M26" s="365"/>
      <c r="N26" s="365"/>
      <c r="O26" s="365"/>
      <c r="P26" s="365"/>
      <c r="Q26" s="365"/>
      <c r="R26" s="365"/>
      <c r="S26" s="365"/>
    </row>
    <row r="27" spans="1:19" ht="12.75">
      <c r="A27" s="348"/>
      <c r="B27" s="348">
        <v>-19</v>
      </c>
      <c r="C27" s="354" t="str">
        <f>IF(Мстр1!D24=Мстр1!C22,Мстр1!C26,IF(Мстр1!D24=Мстр1!C26,Мстр1!C22,0))</f>
        <v>Фаизов Эльдар</v>
      </c>
      <c r="D27" s="347"/>
      <c r="E27" s="360"/>
      <c r="F27" s="355"/>
      <c r="G27" s="355"/>
      <c r="H27" s="355"/>
      <c r="I27" s="347"/>
      <c r="J27" s="347"/>
      <c r="K27" s="347"/>
      <c r="L27" s="365"/>
      <c r="M27" s="365"/>
      <c r="N27" s="365"/>
      <c r="O27" s="365"/>
      <c r="P27" s="365"/>
      <c r="Q27" s="365"/>
      <c r="R27" s="365"/>
      <c r="S27" s="365"/>
    </row>
    <row r="28" spans="1:19" ht="12.75">
      <c r="A28" s="348">
        <v>-13</v>
      </c>
      <c r="B28" s="349" t="str">
        <f>IF(Мстр1!C54=Мстр1!B53,Мстр1!B55,IF(Мстр1!C54=Мстр1!B55,Мстр1!B53,0))</f>
        <v>Валеев Рустам</v>
      </c>
      <c r="C28" s="347"/>
      <c r="D28" s="348">
        <v>-28</v>
      </c>
      <c r="E28" s="349" t="str">
        <f>IF(Мстр1!E60=Мстр1!D56,Мстр1!D64,IF(Мстр1!E60=Мстр1!D64,Мстр1!D56,0))</f>
        <v>Максютов Азат</v>
      </c>
      <c r="F28" s="355"/>
      <c r="G28" s="355"/>
      <c r="H28" s="355"/>
      <c r="I28" s="347"/>
      <c r="J28" s="347"/>
      <c r="K28" s="347"/>
      <c r="L28" s="365"/>
      <c r="M28" s="365"/>
      <c r="N28" s="365"/>
      <c r="O28" s="365"/>
      <c r="P28" s="365"/>
      <c r="Q28" s="365"/>
      <c r="R28" s="365"/>
      <c r="S28" s="365"/>
    </row>
    <row r="29" spans="1:19" ht="12.75">
      <c r="A29" s="348"/>
      <c r="B29" s="351">
        <v>38</v>
      </c>
      <c r="C29" s="366" t="s">
        <v>170</v>
      </c>
      <c r="D29" s="347"/>
      <c r="E29" s="355"/>
      <c r="F29" s="355"/>
      <c r="G29" s="355"/>
      <c r="H29" s="355"/>
      <c r="I29" s="347"/>
      <c r="J29" s="347"/>
      <c r="K29" s="347"/>
      <c r="L29" s="365"/>
      <c r="M29" s="365"/>
      <c r="N29" s="365"/>
      <c r="O29" s="365"/>
      <c r="P29" s="365"/>
      <c r="Q29" s="365"/>
      <c r="R29" s="365"/>
      <c r="S29" s="365"/>
    </row>
    <row r="30" spans="1:19" ht="12.75">
      <c r="A30" s="348">
        <v>-14</v>
      </c>
      <c r="B30" s="354" t="str">
        <f>IF(Мстр1!C58=Мстр1!B57,Мстр1!B59,IF(Мстр1!C58=Мстр1!B59,Мстр1!B57,0))</f>
        <v>Сабиров Дмитрий</v>
      </c>
      <c r="C30" s="351">
        <v>46</v>
      </c>
      <c r="D30" s="366" t="s">
        <v>136</v>
      </c>
      <c r="E30" s="351">
        <v>55</v>
      </c>
      <c r="F30" s="367" t="s">
        <v>159</v>
      </c>
      <c r="G30" s="351">
        <v>59</v>
      </c>
      <c r="H30" s="367" t="s">
        <v>159</v>
      </c>
      <c r="I30" s="347"/>
      <c r="J30" s="347"/>
      <c r="K30" s="347"/>
      <c r="L30" s="365"/>
      <c r="M30" s="365"/>
      <c r="N30" s="365"/>
      <c r="O30" s="365"/>
      <c r="P30" s="365"/>
      <c r="Q30" s="365"/>
      <c r="R30" s="365"/>
      <c r="S30" s="365"/>
    </row>
    <row r="31" spans="1:19" ht="12.75">
      <c r="A31" s="348"/>
      <c r="B31" s="348">
        <v>-18</v>
      </c>
      <c r="C31" s="354" t="str">
        <f>IF(Мстр1!D16=Мстр1!C14,Мстр1!C18,IF(Мстр1!D16=Мстр1!C18,Мстр1!C14,0))</f>
        <v>Горбунов Валентин</v>
      </c>
      <c r="D31" s="355"/>
      <c r="E31" s="355"/>
      <c r="F31" s="347"/>
      <c r="G31" s="355"/>
      <c r="H31" s="347"/>
      <c r="I31" s="347"/>
      <c r="J31" s="347"/>
      <c r="K31" s="347"/>
      <c r="L31" s="365"/>
      <c r="M31" s="365"/>
      <c r="N31" s="365"/>
      <c r="O31" s="365"/>
      <c r="P31" s="365"/>
      <c r="Q31" s="365"/>
      <c r="R31" s="365"/>
      <c r="S31" s="365"/>
    </row>
    <row r="32" spans="1:19" ht="12.75">
      <c r="A32" s="348">
        <v>-15</v>
      </c>
      <c r="B32" s="349" t="str">
        <f>IF(Мстр1!C62=Мстр1!B61,Мстр1!B63,IF(Мстр1!C62=Мстр1!B63,Мстр1!B61,0))</f>
        <v>Сабиров Айрат</v>
      </c>
      <c r="C32" s="347"/>
      <c r="D32" s="351">
        <v>51</v>
      </c>
      <c r="E32" s="367" t="s">
        <v>136</v>
      </c>
      <c r="F32" s="347"/>
      <c r="G32" s="355"/>
      <c r="H32" s="348">
        <v>-60</v>
      </c>
      <c r="I32" s="349" t="str">
        <f>IF(I22=H14,H30,IF(I22=H30,H14,0))</f>
        <v>Максютов Азат</v>
      </c>
      <c r="J32" s="349"/>
      <c r="K32" s="349"/>
      <c r="L32" s="365"/>
      <c r="M32" s="365"/>
      <c r="N32" s="365"/>
      <c r="O32" s="365"/>
      <c r="P32" s="365"/>
      <c r="Q32" s="365"/>
      <c r="R32" s="365"/>
      <c r="S32" s="365"/>
    </row>
    <row r="33" spans="1:19" ht="12.75">
      <c r="A33" s="348"/>
      <c r="B33" s="351">
        <v>39</v>
      </c>
      <c r="C33" s="366" t="s">
        <v>171</v>
      </c>
      <c r="D33" s="355"/>
      <c r="E33" s="360"/>
      <c r="F33" s="347"/>
      <c r="G33" s="355"/>
      <c r="H33" s="347"/>
      <c r="I33" s="362"/>
      <c r="J33" s="369" t="s">
        <v>38</v>
      </c>
      <c r="K33" s="369"/>
      <c r="L33" s="365"/>
      <c r="M33" s="365"/>
      <c r="N33" s="365"/>
      <c r="O33" s="365"/>
      <c r="P33" s="365"/>
      <c r="Q33" s="365"/>
      <c r="R33" s="365"/>
      <c r="S33" s="365"/>
    </row>
    <row r="34" spans="1:19" ht="12.75">
      <c r="A34" s="348">
        <v>-16</v>
      </c>
      <c r="B34" s="354" t="str">
        <f>IF(Мстр1!C66=Мстр1!B65,Мстр1!B67,IF(Мстр1!C66=Мстр1!B67,Мстр1!B65,0))</f>
        <v>Давлетов Тимур</v>
      </c>
      <c r="C34" s="351">
        <v>47</v>
      </c>
      <c r="D34" s="367" t="s">
        <v>150</v>
      </c>
      <c r="E34" s="360"/>
      <c r="F34" s="348">
        <v>-29</v>
      </c>
      <c r="G34" s="354" t="str">
        <f>IF(Мстр1!F20=Мстр1!E12,Мстр1!E28,IF(Мстр1!F20=Мстр1!E28,Мстр1!E12,0))</f>
        <v>Гайсин Эдуард</v>
      </c>
      <c r="H34" s="347"/>
      <c r="I34" s="347"/>
      <c r="J34" s="347"/>
      <c r="K34" s="347"/>
      <c r="L34" s="365"/>
      <c r="M34" s="365"/>
      <c r="N34" s="365"/>
      <c r="O34" s="365"/>
      <c r="P34" s="365"/>
      <c r="Q34" s="365"/>
      <c r="R34" s="365"/>
      <c r="S34" s="365"/>
    </row>
    <row r="35" spans="1:19" ht="12.75">
      <c r="A35" s="348"/>
      <c r="B35" s="348">
        <v>-17</v>
      </c>
      <c r="C35" s="354" t="str">
        <f>IF(Мстр1!D8=Мстр1!C6,Мстр1!C10,IF(Мстр1!D8=Мстр1!C10,Мстр1!C6,0))</f>
        <v>Вафин Егор</v>
      </c>
      <c r="D35" s="347"/>
      <c r="E35" s="360"/>
      <c r="F35" s="347"/>
      <c r="G35" s="347"/>
      <c r="H35" s="347"/>
      <c r="I35" s="347"/>
      <c r="J35" s="347"/>
      <c r="K35" s="347"/>
      <c r="L35" s="365"/>
      <c r="M35" s="365"/>
      <c r="N35" s="365"/>
      <c r="O35" s="365"/>
      <c r="P35" s="365"/>
      <c r="Q35" s="365"/>
      <c r="R35" s="365"/>
      <c r="S35" s="365"/>
    </row>
    <row r="36" spans="1:19" ht="12.75">
      <c r="A36" s="348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65"/>
      <c r="M36" s="365"/>
      <c r="N36" s="365"/>
      <c r="O36" s="365"/>
      <c r="P36" s="365"/>
      <c r="Q36" s="365"/>
      <c r="R36" s="365"/>
      <c r="S36" s="365"/>
    </row>
    <row r="37" spans="1:19" ht="12.75">
      <c r="A37" s="348">
        <v>-40</v>
      </c>
      <c r="B37" s="349" t="str">
        <f>IF(D6=C5,C7,IF(D6=C7,C5,0))</f>
        <v>Халимонов Евгений</v>
      </c>
      <c r="C37" s="347"/>
      <c r="D37" s="347"/>
      <c r="E37" s="347"/>
      <c r="F37" s="348">
        <v>-48</v>
      </c>
      <c r="G37" s="349" t="str">
        <f>IF(E8=D6,D10,IF(E8=D10,D6,0))</f>
        <v>Сафиуллин Александр</v>
      </c>
      <c r="H37" s="347"/>
      <c r="I37" s="347"/>
      <c r="J37" s="347"/>
      <c r="K37" s="347"/>
      <c r="L37" s="365"/>
      <c r="M37" s="365"/>
      <c r="N37" s="365"/>
      <c r="O37" s="365"/>
      <c r="P37" s="365"/>
      <c r="Q37" s="365"/>
      <c r="R37" s="365"/>
      <c r="S37" s="365"/>
    </row>
    <row r="38" spans="1:19" ht="12.75">
      <c r="A38" s="348"/>
      <c r="B38" s="351">
        <v>71</v>
      </c>
      <c r="C38" s="366" t="s">
        <v>121</v>
      </c>
      <c r="D38" s="347"/>
      <c r="E38" s="347"/>
      <c r="F38" s="347"/>
      <c r="G38" s="351">
        <v>67</v>
      </c>
      <c r="H38" s="366" t="s">
        <v>140</v>
      </c>
      <c r="I38" s="347"/>
      <c r="J38" s="347"/>
      <c r="K38" s="347"/>
      <c r="L38" s="365"/>
      <c r="M38" s="365"/>
      <c r="N38" s="365"/>
      <c r="O38" s="365"/>
      <c r="P38" s="365"/>
      <c r="Q38" s="365"/>
      <c r="R38" s="365"/>
      <c r="S38" s="365"/>
    </row>
    <row r="39" spans="1:19" ht="12.75">
      <c r="A39" s="348">
        <v>-41</v>
      </c>
      <c r="B39" s="354" t="str">
        <f>IF(D10=C9,C11,IF(D10=C11,C9,0))</f>
        <v>Фаткулин Раис</v>
      </c>
      <c r="C39" s="355"/>
      <c r="D39" s="347"/>
      <c r="E39" s="347"/>
      <c r="F39" s="348">
        <v>-49</v>
      </c>
      <c r="G39" s="354" t="str">
        <f>IF(E16=D14,D18,IF(E16=D18,D14,0))</f>
        <v>Семенов Константин</v>
      </c>
      <c r="H39" s="355"/>
      <c r="I39" s="360"/>
      <c r="J39" s="347"/>
      <c r="K39" s="360"/>
      <c r="L39" s="365"/>
      <c r="M39" s="365"/>
      <c r="N39" s="365"/>
      <c r="O39" s="365"/>
      <c r="P39" s="365"/>
      <c r="Q39" s="365"/>
      <c r="R39" s="365"/>
      <c r="S39" s="365"/>
    </row>
    <row r="40" spans="1:19" ht="12.75">
      <c r="A40" s="348"/>
      <c r="B40" s="347"/>
      <c r="C40" s="351">
        <v>75</v>
      </c>
      <c r="D40" s="366" t="s">
        <v>151</v>
      </c>
      <c r="E40" s="347"/>
      <c r="F40" s="347"/>
      <c r="G40" s="347"/>
      <c r="H40" s="351">
        <v>69</v>
      </c>
      <c r="I40" s="370" t="s">
        <v>150</v>
      </c>
      <c r="J40" s="352"/>
      <c r="K40" s="352"/>
      <c r="L40" s="365"/>
      <c r="M40" s="365"/>
      <c r="N40" s="365"/>
      <c r="O40" s="365"/>
      <c r="P40" s="365"/>
      <c r="Q40" s="365"/>
      <c r="R40" s="365"/>
      <c r="S40" s="365"/>
    </row>
    <row r="41" spans="1:19" ht="12.75">
      <c r="A41" s="348">
        <v>-42</v>
      </c>
      <c r="B41" s="349" t="str">
        <f>IF(D14=C13,C15,IF(D14=C15,C13,0))</f>
        <v>Кузнецов Дмитрий</v>
      </c>
      <c r="C41" s="355"/>
      <c r="D41" s="355"/>
      <c r="E41" s="347"/>
      <c r="F41" s="348">
        <v>-50</v>
      </c>
      <c r="G41" s="349" t="str">
        <f>IF(E24=D22,D26,IF(E24=D26,D22,0))</f>
        <v>Фаизов Эльдар</v>
      </c>
      <c r="H41" s="355"/>
      <c r="I41" s="371"/>
      <c r="J41" s="369" t="s">
        <v>47</v>
      </c>
      <c r="K41" s="369"/>
      <c r="L41" s="365"/>
      <c r="M41" s="365"/>
      <c r="N41" s="365"/>
      <c r="O41" s="365"/>
      <c r="P41" s="365"/>
      <c r="Q41" s="365"/>
      <c r="R41" s="365"/>
      <c r="S41" s="365"/>
    </row>
    <row r="42" spans="1:19" ht="12.75">
      <c r="A42" s="348"/>
      <c r="B42" s="351">
        <v>72</v>
      </c>
      <c r="C42" s="367" t="s">
        <v>151</v>
      </c>
      <c r="D42" s="355"/>
      <c r="E42" s="347"/>
      <c r="F42" s="347"/>
      <c r="G42" s="351">
        <v>68</v>
      </c>
      <c r="H42" s="367" t="s">
        <v>150</v>
      </c>
      <c r="I42" s="362"/>
      <c r="J42" s="347"/>
      <c r="K42" s="362"/>
      <c r="L42" s="365"/>
      <c r="M42" s="365"/>
      <c r="N42" s="365"/>
      <c r="O42" s="365"/>
      <c r="P42" s="365"/>
      <c r="Q42" s="365"/>
      <c r="R42" s="365"/>
      <c r="S42" s="365"/>
    </row>
    <row r="43" spans="1:19" ht="12.75">
      <c r="A43" s="348">
        <v>-43</v>
      </c>
      <c r="B43" s="354" t="str">
        <f>IF(D18=C17,C19,IF(D18=C19,C17,0))</f>
        <v>Абдрашитов Азат</v>
      </c>
      <c r="C43" s="347"/>
      <c r="D43" s="355"/>
      <c r="E43" s="347"/>
      <c r="F43" s="348">
        <v>-51</v>
      </c>
      <c r="G43" s="354" t="str">
        <f>IF(E32=D30,D34,IF(E32=D34,D30,0))</f>
        <v>Вафин Егор</v>
      </c>
      <c r="H43" s="347"/>
      <c r="I43" s="347"/>
      <c r="J43" s="347"/>
      <c r="K43" s="347"/>
      <c r="L43" s="365"/>
      <c r="M43" s="365"/>
      <c r="N43" s="365"/>
      <c r="O43" s="365"/>
      <c r="P43" s="365"/>
      <c r="Q43" s="365"/>
      <c r="R43" s="365"/>
      <c r="S43" s="365"/>
    </row>
    <row r="44" spans="1:19" ht="12.75">
      <c r="A44" s="348"/>
      <c r="B44" s="360"/>
      <c r="C44" s="347"/>
      <c r="D44" s="351">
        <v>77</v>
      </c>
      <c r="E44" s="366" t="s">
        <v>151</v>
      </c>
      <c r="F44" s="347"/>
      <c r="G44" s="347"/>
      <c r="H44" s="348">
        <v>-69</v>
      </c>
      <c r="I44" s="349" t="str">
        <f>IF(I40=H38,H42,IF(I40=H42,H38,0))</f>
        <v>Семенов Константин</v>
      </c>
      <c r="J44" s="366"/>
      <c r="K44" s="366"/>
      <c r="L44" s="365"/>
      <c r="M44" s="365"/>
      <c r="N44" s="365"/>
      <c r="O44" s="365"/>
      <c r="P44" s="365"/>
      <c r="Q44" s="365"/>
      <c r="R44" s="365"/>
      <c r="S44" s="365"/>
    </row>
    <row r="45" spans="1:19" ht="12.75">
      <c r="A45" s="348">
        <v>-44</v>
      </c>
      <c r="B45" s="349" t="str">
        <f>IF(D22=C21,C23,IF(D22=C23,C21,0))</f>
        <v>Сагитов Александр</v>
      </c>
      <c r="C45" s="347"/>
      <c r="D45" s="355"/>
      <c r="E45" s="358" t="s">
        <v>99</v>
      </c>
      <c r="F45" s="347"/>
      <c r="G45" s="348">
        <v>-67</v>
      </c>
      <c r="H45" s="349" t="str">
        <f>IF(H38=G37,G39,IF(H38=G39,G37,0))</f>
        <v>Сафиуллин Александр</v>
      </c>
      <c r="I45" s="362"/>
      <c r="J45" s="369" t="s">
        <v>49</v>
      </c>
      <c r="K45" s="369"/>
      <c r="L45" s="365"/>
      <c r="M45" s="365"/>
      <c r="N45" s="365"/>
      <c r="O45" s="365"/>
      <c r="P45" s="365"/>
      <c r="Q45" s="365"/>
      <c r="R45" s="365"/>
      <c r="S45" s="365"/>
    </row>
    <row r="46" spans="1:19" ht="12.75">
      <c r="A46" s="348"/>
      <c r="B46" s="351">
        <v>73</v>
      </c>
      <c r="C46" s="366" t="s">
        <v>142</v>
      </c>
      <c r="D46" s="355"/>
      <c r="E46" s="347"/>
      <c r="F46" s="347"/>
      <c r="G46" s="347"/>
      <c r="H46" s="351">
        <v>70</v>
      </c>
      <c r="I46" s="368" t="s">
        <v>162</v>
      </c>
      <c r="J46" s="366"/>
      <c r="K46" s="366"/>
      <c r="L46" s="365"/>
      <c r="M46" s="365"/>
      <c r="N46" s="365"/>
      <c r="O46" s="365"/>
      <c r="P46" s="365"/>
      <c r="Q46" s="365"/>
      <c r="R46" s="365"/>
      <c r="S46" s="365"/>
    </row>
    <row r="47" spans="1:19" ht="12.75">
      <c r="A47" s="348">
        <v>-45</v>
      </c>
      <c r="B47" s="354" t="str">
        <f>IF(D26=C25,C27,IF(D26=C27,C25,0))</f>
        <v>Семенов Юрий</v>
      </c>
      <c r="C47" s="355"/>
      <c r="D47" s="355"/>
      <c r="E47" s="347"/>
      <c r="F47" s="347"/>
      <c r="G47" s="348">
        <v>-68</v>
      </c>
      <c r="H47" s="354" t="str">
        <f>IF(H42=G41,G43,IF(H42=G43,G41,0))</f>
        <v>Фаизов Эльдар</v>
      </c>
      <c r="I47" s="362"/>
      <c r="J47" s="369" t="s">
        <v>48</v>
      </c>
      <c r="K47" s="369"/>
      <c r="L47" s="365"/>
      <c r="M47" s="365"/>
      <c r="N47" s="365"/>
      <c r="O47" s="365"/>
      <c r="P47" s="365"/>
      <c r="Q47" s="365"/>
      <c r="R47" s="365"/>
      <c r="S47" s="365"/>
    </row>
    <row r="48" spans="1:19" ht="12.75">
      <c r="A48" s="348"/>
      <c r="B48" s="347"/>
      <c r="C48" s="351">
        <v>76</v>
      </c>
      <c r="D48" s="367" t="s">
        <v>142</v>
      </c>
      <c r="E48" s="347"/>
      <c r="F48" s="347"/>
      <c r="G48" s="347"/>
      <c r="H48" s="348">
        <v>-70</v>
      </c>
      <c r="I48" s="349" t="str">
        <f>IF(I46=H45,H47,IF(I46=H47,H45,0))</f>
        <v>Сафиуллин Александр</v>
      </c>
      <c r="J48" s="366"/>
      <c r="K48" s="366"/>
      <c r="L48" s="365"/>
      <c r="M48" s="365"/>
      <c r="N48" s="365"/>
      <c r="O48" s="365"/>
      <c r="P48" s="365"/>
      <c r="Q48" s="365"/>
      <c r="R48" s="365"/>
      <c r="S48" s="365"/>
    </row>
    <row r="49" spans="1:19" ht="12.75">
      <c r="A49" s="348">
        <v>-46</v>
      </c>
      <c r="B49" s="349" t="str">
        <f>IF(D30=C29,C31,IF(D30=C31,C29,0))</f>
        <v>Валеев Рустам</v>
      </c>
      <c r="C49" s="355"/>
      <c r="D49" s="347"/>
      <c r="E49" s="347"/>
      <c r="F49" s="347"/>
      <c r="G49" s="360"/>
      <c r="H49" s="347"/>
      <c r="I49" s="362"/>
      <c r="J49" s="369" t="s">
        <v>50</v>
      </c>
      <c r="K49" s="369"/>
      <c r="L49" s="365"/>
      <c r="M49" s="365"/>
      <c r="N49" s="365"/>
      <c r="O49" s="365"/>
      <c r="P49" s="365"/>
      <c r="Q49" s="365"/>
      <c r="R49" s="365"/>
      <c r="S49" s="365"/>
    </row>
    <row r="50" spans="1:19" ht="12.75">
      <c r="A50" s="348"/>
      <c r="B50" s="351">
        <v>74</v>
      </c>
      <c r="C50" s="367" t="s">
        <v>170</v>
      </c>
      <c r="D50" s="348">
        <v>-77</v>
      </c>
      <c r="E50" s="349" t="str">
        <f>IF(E44=D40,D48,IF(E44=D48,D40,0))</f>
        <v>Сагитов Александр</v>
      </c>
      <c r="F50" s="348">
        <v>-71</v>
      </c>
      <c r="G50" s="349" t="str">
        <f>IF(C38=B37,B39,IF(C38=B39,B37,0))</f>
        <v>Халимонов Евгений</v>
      </c>
      <c r="H50" s="347"/>
      <c r="I50" s="347"/>
      <c r="J50" s="347"/>
      <c r="K50" s="347"/>
      <c r="L50" s="365"/>
      <c r="M50" s="365"/>
      <c r="N50" s="365"/>
      <c r="O50" s="365"/>
      <c r="P50" s="365"/>
      <c r="Q50" s="365"/>
      <c r="R50" s="365"/>
      <c r="S50" s="365"/>
    </row>
    <row r="51" spans="1:19" ht="12.75">
      <c r="A51" s="348">
        <v>-47</v>
      </c>
      <c r="B51" s="354" t="str">
        <f>IF(D34=C33,C35,IF(D34=C35,C33,0))</f>
        <v>Давлетов Тимур</v>
      </c>
      <c r="C51" s="347"/>
      <c r="D51" s="347"/>
      <c r="E51" s="358" t="s">
        <v>100</v>
      </c>
      <c r="F51" s="347"/>
      <c r="G51" s="351">
        <v>79</v>
      </c>
      <c r="H51" s="366" t="s">
        <v>85</v>
      </c>
      <c r="I51" s="347"/>
      <c r="J51" s="347"/>
      <c r="K51" s="347"/>
      <c r="L51" s="365"/>
      <c r="M51" s="365"/>
      <c r="N51" s="365"/>
      <c r="O51" s="365"/>
      <c r="P51" s="365"/>
      <c r="Q51" s="365"/>
      <c r="R51" s="365"/>
      <c r="S51" s="365"/>
    </row>
    <row r="52" spans="1:19" ht="12.75">
      <c r="A52" s="348"/>
      <c r="B52" s="347"/>
      <c r="C52" s="348">
        <v>-75</v>
      </c>
      <c r="D52" s="349" t="str">
        <f>IF(D40=C38,C42,IF(D40=C42,C38,0))</f>
        <v>Фаткулин Раис</v>
      </c>
      <c r="E52" s="362"/>
      <c r="F52" s="348">
        <v>-72</v>
      </c>
      <c r="G52" s="354" t="str">
        <f>IF(C42=B41,B43,IF(C42=B43,B41,0))</f>
        <v>Абдрашитов Азат</v>
      </c>
      <c r="H52" s="355"/>
      <c r="I52" s="360"/>
      <c r="J52" s="347"/>
      <c r="K52" s="360"/>
      <c r="L52" s="365"/>
      <c r="M52" s="365"/>
      <c r="N52" s="365"/>
      <c r="O52" s="365"/>
      <c r="P52" s="365"/>
      <c r="Q52" s="365"/>
      <c r="R52" s="365"/>
      <c r="S52" s="365"/>
    </row>
    <row r="53" spans="1:19" ht="12.75">
      <c r="A53" s="348"/>
      <c r="B53" s="347"/>
      <c r="C53" s="347"/>
      <c r="D53" s="351">
        <v>78</v>
      </c>
      <c r="E53" s="366" t="s">
        <v>121</v>
      </c>
      <c r="F53" s="347"/>
      <c r="G53" s="347"/>
      <c r="H53" s="351">
        <v>81</v>
      </c>
      <c r="I53" s="370" t="s">
        <v>122</v>
      </c>
      <c r="J53" s="352"/>
      <c r="K53" s="352"/>
      <c r="L53" s="365"/>
      <c r="M53" s="365"/>
      <c r="N53" s="365"/>
      <c r="O53" s="365"/>
      <c r="P53" s="365"/>
      <c r="Q53" s="365"/>
      <c r="R53" s="365"/>
      <c r="S53" s="365"/>
    </row>
    <row r="54" spans="1:19" ht="12.75">
      <c r="A54" s="348"/>
      <c r="B54" s="347"/>
      <c r="C54" s="348">
        <v>-76</v>
      </c>
      <c r="D54" s="354" t="str">
        <f>IF(D48=C46,C50,IF(D48=C50,C46,0))</f>
        <v>Валеев Рустам</v>
      </c>
      <c r="E54" s="358" t="s">
        <v>101</v>
      </c>
      <c r="F54" s="348">
        <v>-73</v>
      </c>
      <c r="G54" s="349" t="str">
        <f>IF(C46=B45,B47,IF(C46=B47,B45,0))</f>
        <v>Семенов Юрий</v>
      </c>
      <c r="H54" s="355"/>
      <c r="I54" s="371"/>
      <c r="J54" s="369" t="s">
        <v>102</v>
      </c>
      <c r="K54" s="369"/>
      <c r="L54" s="365"/>
      <c r="M54" s="365"/>
      <c r="N54" s="365"/>
      <c r="O54" s="365"/>
      <c r="P54" s="365"/>
      <c r="Q54" s="365"/>
      <c r="R54" s="365"/>
      <c r="S54" s="365"/>
    </row>
    <row r="55" spans="1:19" ht="12.75">
      <c r="A55" s="348"/>
      <c r="B55" s="347"/>
      <c r="C55" s="347"/>
      <c r="D55" s="348">
        <v>-78</v>
      </c>
      <c r="E55" s="349" t="str">
        <f>IF(E53=D52,D54,IF(E53=D54,D52,0))</f>
        <v>Валеев Рустам</v>
      </c>
      <c r="F55" s="347"/>
      <c r="G55" s="351">
        <v>80</v>
      </c>
      <c r="H55" s="367" t="s">
        <v>122</v>
      </c>
      <c r="I55" s="362"/>
      <c r="J55" s="347"/>
      <c r="K55" s="362"/>
      <c r="L55" s="365"/>
      <c r="M55" s="365"/>
      <c r="N55" s="365"/>
      <c r="O55" s="365"/>
      <c r="P55" s="365"/>
      <c r="Q55" s="365"/>
      <c r="R55" s="365"/>
      <c r="S55" s="365"/>
    </row>
    <row r="56" spans="1:19" ht="12.75">
      <c r="A56" s="348">
        <v>-32</v>
      </c>
      <c r="B56" s="349" t="str">
        <f>IF(C5=B4,B6,IF(C5=B6,B4,0))</f>
        <v>Габбасов Булат</v>
      </c>
      <c r="C56" s="360"/>
      <c r="D56" s="347"/>
      <c r="E56" s="358" t="s">
        <v>103</v>
      </c>
      <c r="F56" s="348">
        <v>-74</v>
      </c>
      <c r="G56" s="354" t="str">
        <f>IF(C50=B49,B51,IF(C50=B51,B49,0))</f>
        <v>Давлетов Тимур</v>
      </c>
      <c r="H56" s="347"/>
      <c r="I56" s="347"/>
      <c r="J56" s="347"/>
      <c r="K56" s="347"/>
      <c r="L56" s="365"/>
      <c r="M56" s="365"/>
      <c r="N56" s="365"/>
      <c r="O56" s="365"/>
      <c r="P56" s="365"/>
      <c r="Q56" s="365"/>
      <c r="R56" s="365"/>
      <c r="S56" s="365"/>
    </row>
    <row r="57" spans="1:19" ht="12.75">
      <c r="A57" s="348"/>
      <c r="B57" s="351">
        <v>83</v>
      </c>
      <c r="C57" s="366" t="s">
        <v>172</v>
      </c>
      <c r="D57" s="347"/>
      <c r="E57" s="347"/>
      <c r="F57" s="347"/>
      <c r="G57" s="347"/>
      <c r="H57" s="348">
        <v>-81</v>
      </c>
      <c r="I57" s="349" t="str">
        <f>IF(I53=H51,H55,IF(I53=H55,H51,0))</f>
        <v>Халимонов Евгений</v>
      </c>
      <c r="J57" s="366"/>
      <c r="K57" s="366"/>
      <c r="L57" s="365"/>
      <c r="M57" s="365"/>
      <c r="N57" s="365"/>
      <c r="O57" s="365"/>
      <c r="P57" s="365"/>
      <c r="Q57" s="365"/>
      <c r="R57" s="365"/>
      <c r="S57" s="365"/>
    </row>
    <row r="58" spans="1:19" ht="12.75">
      <c r="A58" s="348">
        <v>-33</v>
      </c>
      <c r="B58" s="354" t="str">
        <f>IF(C9=B8,B10,IF(C9=B10,B8,0))</f>
        <v>Хабиров Марс</v>
      </c>
      <c r="C58" s="355"/>
      <c r="D58" s="347"/>
      <c r="E58" s="347"/>
      <c r="F58" s="347"/>
      <c r="G58" s="348">
        <v>-79</v>
      </c>
      <c r="H58" s="349" t="str">
        <f>IF(H51=G50,G52,IF(H51=G52,G50,0))</f>
        <v>Абдрашитов Азат</v>
      </c>
      <c r="I58" s="362"/>
      <c r="J58" s="369" t="s">
        <v>104</v>
      </c>
      <c r="K58" s="369"/>
      <c r="L58" s="365"/>
      <c r="M58" s="365"/>
      <c r="N58" s="365"/>
      <c r="O58" s="365"/>
      <c r="P58" s="365"/>
      <c r="Q58" s="365"/>
      <c r="R58" s="365"/>
      <c r="S58" s="365"/>
    </row>
    <row r="59" spans="1:19" ht="12.75">
      <c r="A59" s="348"/>
      <c r="B59" s="347"/>
      <c r="C59" s="351">
        <v>87</v>
      </c>
      <c r="D59" s="366" t="s">
        <v>166</v>
      </c>
      <c r="E59" s="347"/>
      <c r="F59" s="347"/>
      <c r="G59" s="347"/>
      <c r="H59" s="351">
        <v>82</v>
      </c>
      <c r="I59" s="368" t="s">
        <v>171</v>
      </c>
      <c r="J59" s="366"/>
      <c r="K59" s="366"/>
      <c r="L59" s="365"/>
      <c r="M59" s="365"/>
      <c r="N59" s="365"/>
      <c r="O59" s="365"/>
      <c r="P59" s="365"/>
      <c r="Q59" s="365"/>
      <c r="R59" s="365"/>
      <c r="S59" s="365"/>
    </row>
    <row r="60" spans="1:19" ht="12.75">
      <c r="A60" s="348">
        <v>-34</v>
      </c>
      <c r="B60" s="349" t="str">
        <f>IF(C13=B12,B14,IF(C13=B14,B12,0))</f>
        <v>Мазурин Викентий</v>
      </c>
      <c r="C60" s="355"/>
      <c r="D60" s="355"/>
      <c r="E60" s="347"/>
      <c r="F60" s="347"/>
      <c r="G60" s="348">
        <v>-80</v>
      </c>
      <c r="H60" s="354" t="str">
        <f>IF(H55=G54,G56,IF(H55=G56,G54,0))</f>
        <v>Давлетов Тимур</v>
      </c>
      <c r="I60" s="362"/>
      <c r="J60" s="369" t="s">
        <v>105</v>
      </c>
      <c r="K60" s="369"/>
      <c r="L60" s="365"/>
      <c r="M60" s="365"/>
      <c r="N60" s="365"/>
      <c r="O60" s="365"/>
      <c r="P60" s="365"/>
      <c r="Q60" s="365"/>
      <c r="R60" s="365"/>
      <c r="S60" s="365"/>
    </row>
    <row r="61" spans="1:19" ht="12.75">
      <c r="A61" s="348"/>
      <c r="B61" s="351">
        <v>84</v>
      </c>
      <c r="C61" s="367" t="s">
        <v>166</v>
      </c>
      <c r="D61" s="355"/>
      <c r="E61" s="347"/>
      <c r="F61" s="347"/>
      <c r="G61" s="347"/>
      <c r="H61" s="348">
        <v>-82</v>
      </c>
      <c r="I61" s="349" t="str">
        <f>IF(I59=H58,H60,IF(I59=H60,H58,0))</f>
        <v>Абдрашитов Азат</v>
      </c>
      <c r="J61" s="366"/>
      <c r="K61" s="366"/>
      <c r="L61" s="365"/>
      <c r="M61" s="365"/>
      <c r="N61" s="365"/>
      <c r="O61" s="365"/>
      <c r="P61" s="365"/>
      <c r="Q61" s="365"/>
      <c r="R61" s="365"/>
      <c r="S61" s="365"/>
    </row>
    <row r="62" spans="1:19" ht="12.75">
      <c r="A62" s="348">
        <v>-35</v>
      </c>
      <c r="B62" s="354" t="str">
        <f>IF(C17=B16,B18,IF(C17=B18,B16,0))</f>
        <v>Хайруллин Ренат</v>
      </c>
      <c r="C62" s="347"/>
      <c r="D62" s="355"/>
      <c r="E62" s="347"/>
      <c r="F62" s="347"/>
      <c r="G62" s="360"/>
      <c r="H62" s="347"/>
      <c r="I62" s="362"/>
      <c r="J62" s="369" t="s">
        <v>106</v>
      </c>
      <c r="K62" s="369"/>
      <c r="L62" s="365"/>
      <c r="M62" s="365"/>
      <c r="N62" s="365"/>
      <c r="O62" s="365"/>
      <c r="P62" s="365"/>
      <c r="Q62" s="365"/>
      <c r="R62" s="365"/>
      <c r="S62" s="365"/>
    </row>
    <row r="63" spans="1:19" ht="12.75">
      <c r="A63" s="348"/>
      <c r="B63" s="360"/>
      <c r="C63" s="347"/>
      <c r="D63" s="351">
        <v>89</v>
      </c>
      <c r="E63" s="366" t="s">
        <v>168</v>
      </c>
      <c r="F63" s="348">
        <v>-83</v>
      </c>
      <c r="G63" s="349" t="str">
        <f>IF(C57=B56,B58,IF(C57=B58,B56,0))</f>
        <v>Хабиров Марс</v>
      </c>
      <c r="H63" s="347"/>
      <c r="I63" s="347"/>
      <c r="J63" s="347"/>
      <c r="K63" s="347"/>
      <c r="L63" s="365"/>
      <c r="M63" s="365"/>
      <c r="N63" s="365"/>
      <c r="O63" s="365"/>
      <c r="P63" s="365"/>
      <c r="Q63" s="365"/>
      <c r="R63" s="365"/>
      <c r="S63" s="365"/>
    </row>
    <row r="64" spans="1:19" ht="12.75">
      <c r="A64" s="348">
        <v>-36</v>
      </c>
      <c r="B64" s="349" t="str">
        <f>IF(C21=B20,B22,IF(C21=B22,B20,0))</f>
        <v>Горбунов Вячеслав</v>
      </c>
      <c r="C64" s="347"/>
      <c r="D64" s="355"/>
      <c r="E64" s="358" t="s">
        <v>107</v>
      </c>
      <c r="F64" s="347"/>
      <c r="G64" s="351">
        <v>91</v>
      </c>
      <c r="H64" s="366" t="s">
        <v>169</v>
      </c>
      <c r="I64" s="347"/>
      <c r="J64" s="347"/>
      <c r="K64" s="347"/>
      <c r="L64" s="365"/>
      <c r="M64" s="365"/>
      <c r="N64" s="365"/>
      <c r="O64" s="365"/>
      <c r="P64" s="365"/>
      <c r="Q64" s="365"/>
      <c r="R64" s="365"/>
      <c r="S64" s="365"/>
    </row>
    <row r="65" spans="1:19" ht="12.75">
      <c r="A65" s="348"/>
      <c r="B65" s="351">
        <v>85</v>
      </c>
      <c r="C65" s="366" t="s">
        <v>167</v>
      </c>
      <c r="D65" s="355"/>
      <c r="E65" s="347"/>
      <c r="F65" s="348">
        <v>-84</v>
      </c>
      <c r="G65" s="354" t="str">
        <f>IF(C61=B60,B62,IF(C61=B62,B60,0))</f>
        <v>Хайруллин Ренат</v>
      </c>
      <c r="H65" s="355"/>
      <c r="I65" s="360"/>
      <c r="J65" s="347"/>
      <c r="K65" s="360"/>
      <c r="L65" s="365"/>
      <c r="M65" s="365"/>
      <c r="N65" s="365"/>
      <c r="O65" s="365"/>
      <c r="P65" s="365"/>
      <c r="Q65" s="365"/>
      <c r="R65" s="365"/>
      <c r="S65" s="365"/>
    </row>
    <row r="66" spans="1:19" ht="12.75">
      <c r="A66" s="348">
        <v>-37</v>
      </c>
      <c r="B66" s="354" t="str">
        <f>IF(C25=B24,B26,IF(C25=B26,B24,0))</f>
        <v>Медведев Анатолий</v>
      </c>
      <c r="C66" s="355"/>
      <c r="D66" s="355"/>
      <c r="E66" s="347"/>
      <c r="F66" s="347"/>
      <c r="G66" s="347"/>
      <c r="H66" s="351">
        <v>93</v>
      </c>
      <c r="I66" s="370" t="s">
        <v>169</v>
      </c>
      <c r="J66" s="352"/>
      <c r="K66" s="352"/>
      <c r="L66" s="365"/>
      <c r="M66" s="365"/>
      <c r="N66" s="365"/>
      <c r="O66" s="365"/>
      <c r="P66" s="365"/>
      <c r="Q66" s="365"/>
      <c r="R66" s="365"/>
      <c r="S66" s="365"/>
    </row>
    <row r="67" spans="1:19" ht="12.75">
      <c r="A67" s="348"/>
      <c r="B67" s="347"/>
      <c r="C67" s="351">
        <v>88</v>
      </c>
      <c r="D67" s="367" t="s">
        <v>168</v>
      </c>
      <c r="E67" s="347"/>
      <c r="F67" s="348">
        <v>-85</v>
      </c>
      <c r="G67" s="349" t="str">
        <f>IF(C65=B64,B66,IF(C65=B66,B64,0))</f>
        <v>Горбунов Вячеслав</v>
      </c>
      <c r="H67" s="355"/>
      <c r="I67" s="371"/>
      <c r="J67" s="369" t="s">
        <v>108</v>
      </c>
      <c r="K67" s="369"/>
      <c r="L67" s="365"/>
      <c r="M67" s="365"/>
      <c r="N67" s="365"/>
      <c r="O67" s="365"/>
      <c r="P67" s="365"/>
      <c r="Q67" s="365"/>
      <c r="R67" s="365"/>
      <c r="S67" s="365"/>
    </row>
    <row r="68" spans="1:19" ht="12.75">
      <c r="A68" s="348">
        <v>-38</v>
      </c>
      <c r="B68" s="349" t="str">
        <f>IF(C29=B28,B30,IF(C29=B30,B28,0))</f>
        <v>Сабиров Дмитрий</v>
      </c>
      <c r="C68" s="355"/>
      <c r="D68" s="347"/>
      <c r="E68" s="347"/>
      <c r="F68" s="347"/>
      <c r="G68" s="351">
        <v>92</v>
      </c>
      <c r="H68" s="367" t="s">
        <v>164</v>
      </c>
      <c r="I68" s="362"/>
      <c r="J68" s="347"/>
      <c r="K68" s="362"/>
      <c r="L68" s="365"/>
      <c r="M68" s="365"/>
      <c r="N68" s="365"/>
      <c r="O68" s="365"/>
      <c r="P68" s="365"/>
      <c r="Q68" s="365"/>
      <c r="R68" s="365"/>
      <c r="S68" s="365"/>
    </row>
    <row r="69" spans="1:19" ht="12.75">
      <c r="A69" s="348"/>
      <c r="B69" s="351">
        <v>86</v>
      </c>
      <c r="C69" s="367" t="s">
        <v>168</v>
      </c>
      <c r="D69" s="348">
        <v>-89</v>
      </c>
      <c r="E69" s="349" t="str">
        <f>IF(E63=D59,D67,IF(E63=D67,D59,0))</f>
        <v>Мазурин Викентий</v>
      </c>
      <c r="F69" s="348">
        <v>-86</v>
      </c>
      <c r="G69" s="354" t="str">
        <f>IF(C69=B68,B70,IF(C69=B70,B68,0))</f>
        <v>Сабиров Айрат</v>
      </c>
      <c r="H69" s="347"/>
      <c r="I69" s="347"/>
      <c r="J69" s="347"/>
      <c r="K69" s="347"/>
      <c r="L69" s="365"/>
      <c r="M69" s="365"/>
      <c r="N69" s="365"/>
      <c r="O69" s="365"/>
      <c r="P69" s="365"/>
      <c r="Q69" s="365"/>
      <c r="R69" s="365"/>
      <c r="S69" s="365"/>
    </row>
    <row r="70" spans="1:19" ht="12.75">
      <c r="A70" s="348">
        <v>-39</v>
      </c>
      <c r="B70" s="354" t="str">
        <f>IF(C33=B32,B34,IF(C33=B34,B32,0))</f>
        <v>Сабиров Айрат</v>
      </c>
      <c r="C70" s="347"/>
      <c r="D70" s="347"/>
      <c r="E70" s="358" t="s">
        <v>109</v>
      </c>
      <c r="F70" s="347"/>
      <c r="G70" s="347"/>
      <c r="H70" s="348">
        <v>-93</v>
      </c>
      <c r="I70" s="349" t="str">
        <f>IF(I66=H64,H68,IF(I66=H68,H64,0))</f>
        <v>Горбунов Вячеслав</v>
      </c>
      <c r="J70" s="366"/>
      <c r="K70" s="366"/>
      <c r="L70" s="365"/>
      <c r="M70" s="365"/>
      <c r="N70" s="365"/>
      <c r="O70" s="365"/>
      <c r="P70" s="365"/>
      <c r="Q70" s="365"/>
      <c r="R70" s="365"/>
      <c r="S70" s="365"/>
    </row>
    <row r="71" spans="1:19" ht="12.75">
      <c r="A71" s="347"/>
      <c r="B71" s="347"/>
      <c r="C71" s="348">
        <v>-87</v>
      </c>
      <c r="D71" s="349" t="str">
        <f>IF(D59=C57,C61,IF(D59=C61,C57,0))</f>
        <v>Габбасов Булат</v>
      </c>
      <c r="E71" s="362"/>
      <c r="F71" s="347"/>
      <c r="G71" s="348">
        <v>-91</v>
      </c>
      <c r="H71" s="349" t="str">
        <f>IF(H64=G63,G65,IF(H64=G65,G63,0))</f>
        <v>Хайруллин Ренат</v>
      </c>
      <c r="I71" s="362"/>
      <c r="J71" s="369" t="s">
        <v>110</v>
      </c>
      <c r="K71" s="369"/>
      <c r="L71" s="365"/>
      <c r="M71" s="365"/>
      <c r="N71" s="365"/>
      <c r="O71" s="365"/>
      <c r="P71" s="365"/>
      <c r="Q71" s="365"/>
      <c r="R71" s="365"/>
      <c r="S71" s="365"/>
    </row>
    <row r="72" spans="1:19" ht="12.75">
      <c r="A72" s="347"/>
      <c r="B72" s="347"/>
      <c r="C72" s="347"/>
      <c r="D72" s="351">
        <v>90</v>
      </c>
      <c r="E72" s="366" t="s">
        <v>167</v>
      </c>
      <c r="F72" s="347"/>
      <c r="G72" s="347"/>
      <c r="H72" s="351">
        <v>94</v>
      </c>
      <c r="I72" s="368" t="s">
        <v>163</v>
      </c>
      <c r="J72" s="366"/>
      <c r="K72" s="366"/>
      <c r="L72" s="365"/>
      <c r="M72" s="365"/>
      <c r="N72" s="365"/>
      <c r="O72" s="365"/>
      <c r="P72" s="365"/>
      <c r="Q72" s="365"/>
      <c r="R72" s="365"/>
      <c r="S72" s="365"/>
    </row>
    <row r="73" spans="1:19" ht="12.75">
      <c r="A73" s="347"/>
      <c r="B73" s="347"/>
      <c r="C73" s="348">
        <v>-88</v>
      </c>
      <c r="D73" s="354" t="str">
        <f>IF(D67=C65,C69,IF(D67=C69,C65,0))</f>
        <v>Медведев Анатолий</v>
      </c>
      <c r="E73" s="358" t="s">
        <v>111</v>
      </c>
      <c r="F73" s="347"/>
      <c r="G73" s="348">
        <v>-92</v>
      </c>
      <c r="H73" s="354" t="str">
        <f>IF(H68=G67,G69,IF(H68=G69,G67,0))</f>
        <v>Сабиров Айрат</v>
      </c>
      <c r="I73" s="362"/>
      <c r="J73" s="369" t="s">
        <v>112</v>
      </c>
      <c r="K73" s="369"/>
      <c r="L73" s="365"/>
      <c r="M73" s="365"/>
      <c r="N73" s="365"/>
      <c r="O73" s="365"/>
      <c r="P73" s="365"/>
      <c r="Q73" s="365"/>
      <c r="R73" s="365"/>
      <c r="S73" s="365"/>
    </row>
    <row r="74" spans="1:19" ht="12.75">
      <c r="A74" s="347"/>
      <c r="B74" s="347"/>
      <c r="C74" s="347"/>
      <c r="D74" s="348">
        <v>-90</v>
      </c>
      <c r="E74" s="349" t="str">
        <f>IF(E72=D71,D73,IF(E72=D73,D71,0))</f>
        <v>Габбасов Булат</v>
      </c>
      <c r="F74" s="347"/>
      <c r="G74" s="347"/>
      <c r="H74" s="348">
        <v>-94</v>
      </c>
      <c r="I74" s="349" t="str">
        <f>IF(I72=H71,H73,IF(I72=H73,H71,0))</f>
        <v>Хайруллин Ренат</v>
      </c>
      <c r="J74" s="366"/>
      <c r="K74" s="366"/>
      <c r="L74" s="365"/>
      <c r="M74" s="365"/>
      <c r="N74" s="365"/>
      <c r="O74" s="365"/>
      <c r="P74" s="365"/>
      <c r="Q74" s="365"/>
      <c r="R74" s="365"/>
      <c r="S74" s="365"/>
    </row>
    <row r="75" spans="1:19" ht="12.75">
      <c r="A75" s="347"/>
      <c r="B75" s="347"/>
      <c r="C75" s="360"/>
      <c r="D75" s="347"/>
      <c r="E75" s="358" t="s">
        <v>113</v>
      </c>
      <c r="F75" s="347"/>
      <c r="G75" s="360"/>
      <c r="H75" s="347"/>
      <c r="I75" s="362"/>
      <c r="J75" s="369" t="s">
        <v>114</v>
      </c>
      <c r="K75" s="369"/>
      <c r="L75" s="365"/>
      <c r="M75" s="365"/>
      <c r="N75" s="365"/>
      <c r="O75" s="365"/>
      <c r="P75" s="365"/>
      <c r="Q75" s="365"/>
      <c r="R75" s="365"/>
      <c r="S75" s="365"/>
    </row>
    <row r="76" spans="1:19" ht="12.75">
      <c r="A76" s="347"/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65"/>
      <c r="M76" s="365"/>
      <c r="N76" s="365"/>
      <c r="O76" s="365"/>
      <c r="P76" s="365"/>
      <c r="Q76" s="365"/>
      <c r="R76" s="365"/>
      <c r="S76" s="365"/>
    </row>
    <row r="77" spans="1:19" ht="12.75">
      <c r="A77" s="365"/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</row>
    <row r="78" spans="1:19" ht="12.75">
      <c r="A78" s="365"/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3" customWidth="1"/>
    <col min="2" max="2" width="16.875" style="13" customWidth="1"/>
    <col min="3" max="6" width="14.75390625" style="13" customWidth="1"/>
    <col min="7" max="9" width="5.75390625" style="13" customWidth="1"/>
    <col min="10" max="16384" width="9.125" style="13" customWidth="1"/>
  </cols>
  <sheetData>
    <row r="1" spans="1:10" ht="15.75">
      <c r="A1" s="259" t="str">
        <f>Сп5!A1</f>
        <v>Кубок Башкортостана 2010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.75">
      <c r="A2" s="259" t="str">
        <f>Сп5!A2</f>
        <v>1/64 финала Турнира Международный день инвалидов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5.75">
      <c r="A3" s="260">
        <f>Сп5!A3</f>
        <v>40474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15">
        <v>1</v>
      </c>
      <c r="B5" s="16" t="str">
        <f>Сп5!A7</f>
        <v>Ипатов Дмитрий</v>
      </c>
      <c r="C5" s="14"/>
      <c r="D5" s="14"/>
      <c r="E5" s="14"/>
      <c r="F5" s="14"/>
      <c r="G5" s="14"/>
      <c r="H5" s="14"/>
      <c r="I5" s="14"/>
    </row>
    <row r="6" spans="1:9" ht="12.75">
      <c r="A6" s="14"/>
      <c r="B6" s="17">
        <v>1</v>
      </c>
      <c r="C6" s="18" t="s">
        <v>21</v>
      </c>
      <c r="D6" s="14"/>
      <c r="E6" s="19"/>
      <c r="F6" s="14"/>
      <c r="G6" s="14"/>
      <c r="H6" s="14"/>
      <c r="I6" s="14"/>
    </row>
    <row r="7" spans="1:9" ht="12.75">
      <c r="A7" s="15">
        <v>16</v>
      </c>
      <c r="B7" s="20" t="str">
        <f>Сп5!A22</f>
        <v>нет</v>
      </c>
      <c r="C7" s="21"/>
      <c r="D7" s="14"/>
      <c r="E7" s="14"/>
      <c r="F7" s="14"/>
      <c r="G7" s="14"/>
      <c r="H7" s="14"/>
      <c r="I7" s="14"/>
    </row>
    <row r="8" spans="1:9" ht="12.75">
      <c r="A8" s="14"/>
      <c r="B8" s="14"/>
      <c r="C8" s="17">
        <v>9</v>
      </c>
      <c r="D8" s="18" t="s">
        <v>21</v>
      </c>
      <c r="E8" s="14"/>
      <c r="F8" s="14"/>
      <c r="G8" s="14"/>
      <c r="H8" s="14"/>
      <c r="I8" s="14"/>
    </row>
    <row r="9" spans="1:9" ht="12.75">
      <c r="A9" s="15">
        <v>9</v>
      </c>
      <c r="B9" s="16" t="str">
        <f>Сп5!A15</f>
        <v>Аминов Роберт</v>
      </c>
      <c r="C9" s="21"/>
      <c r="D9" s="21"/>
      <c r="E9" s="14"/>
      <c r="F9" s="14"/>
      <c r="G9" s="14"/>
      <c r="H9" s="14"/>
      <c r="I9" s="14"/>
    </row>
    <row r="10" spans="1:9" ht="12.75">
      <c r="A10" s="14"/>
      <c r="B10" s="17">
        <v>2</v>
      </c>
      <c r="C10" s="22" t="s">
        <v>27</v>
      </c>
      <c r="D10" s="21"/>
      <c r="E10" s="14"/>
      <c r="F10" s="14"/>
      <c r="G10" s="14"/>
      <c r="H10" s="14"/>
      <c r="I10" s="14"/>
    </row>
    <row r="11" spans="1:9" ht="12.75">
      <c r="A11" s="15">
        <v>8</v>
      </c>
      <c r="B11" s="20" t="str">
        <f>Сп5!A14</f>
        <v>Полюдов Артем</v>
      </c>
      <c r="C11" s="14"/>
      <c r="D11" s="21"/>
      <c r="E11" s="14"/>
      <c r="F11" s="14"/>
      <c r="G11" s="23"/>
      <c r="H11" s="14"/>
      <c r="I11" s="14"/>
    </row>
    <row r="12" spans="1:9" ht="12.75">
      <c r="A12" s="14"/>
      <c r="B12" s="14"/>
      <c r="C12" s="14"/>
      <c r="D12" s="17">
        <v>13</v>
      </c>
      <c r="E12" s="18" t="s">
        <v>32</v>
      </c>
      <c r="F12" s="14"/>
      <c r="G12" s="23"/>
      <c r="H12" s="14"/>
      <c r="I12" s="14"/>
    </row>
    <row r="13" spans="1:9" ht="12.75">
      <c r="A13" s="15">
        <v>5</v>
      </c>
      <c r="B13" s="16" t="str">
        <f>Сп5!A11</f>
        <v>Тимербулатов Раиль</v>
      </c>
      <c r="C13" s="14"/>
      <c r="D13" s="21"/>
      <c r="E13" s="21"/>
      <c r="F13" s="14"/>
      <c r="G13" s="23"/>
      <c r="H13" s="14"/>
      <c r="I13" s="14"/>
    </row>
    <row r="14" spans="1:9" ht="12.75">
      <c r="A14" s="14"/>
      <c r="B14" s="17">
        <v>3</v>
      </c>
      <c r="C14" s="24" t="s">
        <v>31</v>
      </c>
      <c r="D14" s="21"/>
      <c r="E14" s="21"/>
      <c r="F14" s="14"/>
      <c r="G14" s="23"/>
      <c r="H14" s="14"/>
      <c r="I14" s="14"/>
    </row>
    <row r="15" spans="1:9" ht="12.75">
      <c r="A15" s="15">
        <v>12</v>
      </c>
      <c r="B15" s="20" t="str">
        <f>Сп5!A18</f>
        <v>Миргаязов Марат</v>
      </c>
      <c r="C15" s="21"/>
      <c r="D15" s="21"/>
      <c r="E15" s="21"/>
      <c r="F15" s="14"/>
      <c r="G15" s="23"/>
      <c r="H15" s="14"/>
      <c r="I15" s="14"/>
    </row>
    <row r="16" spans="1:9" ht="12.75">
      <c r="A16" s="14"/>
      <c r="B16" s="14"/>
      <c r="C16" s="17">
        <v>10</v>
      </c>
      <c r="D16" s="22" t="s">
        <v>32</v>
      </c>
      <c r="E16" s="21"/>
      <c r="F16" s="14"/>
      <c r="G16" s="14"/>
      <c r="H16" s="14"/>
      <c r="I16" s="14"/>
    </row>
    <row r="17" spans="1:9" ht="12.75">
      <c r="A17" s="15">
        <v>13</v>
      </c>
      <c r="B17" s="16" t="str">
        <f>Сп5!A19</f>
        <v>Хусаинов Юлдаш</v>
      </c>
      <c r="C17" s="21"/>
      <c r="D17" s="14"/>
      <c r="E17" s="21"/>
      <c r="F17" s="14"/>
      <c r="G17" s="14"/>
      <c r="H17" s="14"/>
      <c r="I17" s="14"/>
    </row>
    <row r="18" spans="1:9" ht="12.75">
      <c r="A18" s="14"/>
      <c r="B18" s="17">
        <v>4</v>
      </c>
      <c r="C18" s="22" t="s">
        <v>32</v>
      </c>
      <c r="D18" s="14"/>
      <c r="E18" s="21"/>
      <c r="F18" s="14"/>
      <c r="G18" s="14"/>
      <c r="H18" s="14"/>
      <c r="I18" s="14"/>
    </row>
    <row r="19" spans="1:9" ht="12.75">
      <c r="A19" s="15">
        <v>4</v>
      </c>
      <c r="B19" s="20" t="str">
        <f>Сп5!A10</f>
        <v>Валеева Гузель</v>
      </c>
      <c r="C19" s="14"/>
      <c r="D19" s="14"/>
      <c r="E19" s="21"/>
      <c r="F19" s="14"/>
      <c r="G19" s="14"/>
      <c r="H19" s="14"/>
      <c r="I19" s="14"/>
    </row>
    <row r="20" spans="1:9" ht="12.75">
      <c r="A20" s="14"/>
      <c r="B20" s="14"/>
      <c r="C20" s="14"/>
      <c r="D20" s="14"/>
      <c r="E20" s="17">
        <v>15</v>
      </c>
      <c r="F20" s="25" t="s">
        <v>30</v>
      </c>
      <c r="G20" s="18"/>
      <c r="H20" s="18"/>
      <c r="I20" s="18"/>
    </row>
    <row r="21" spans="1:9" ht="12.75">
      <c r="A21" s="15">
        <v>3</v>
      </c>
      <c r="B21" s="16" t="str">
        <f>Сп5!A9</f>
        <v>Гильманов Эмиль</v>
      </c>
      <c r="C21" s="14"/>
      <c r="D21" s="14"/>
      <c r="E21" s="21"/>
      <c r="F21" s="26"/>
      <c r="G21" s="14"/>
      <c r="H21" s="261" t="s">
        <v>35</v>
      </c>
      <c r="I21" s="261"/>
    </row>
    <row r="22" spans="1:9" ht="12.75">
      <c r="A22" s="14"/>
      <c r="B22" s="17">
        <v>5</v>
      </c>
      <c r="C22" s="18" t="s">
        <v>33</v>
      </c>
      <c r="D22" s="14"/>
      <c r="E22" s="21"/>
      <c r="F22" s="26"/>
      <c r="G22" s="14"/>
      <c r="H22" s="14"/>
      <c r="I22" s="14"/>
    </row>
    <row r="23" spans="1:9" ht="12.75">
      <c r="A23" s="15">
        <v>14</v>
      </c>
      <c r="B23" s="20" t="str">
        <f>Сп5!A20</f>
        <v>Габдуллин Марс</v>
      </c>
      <c r="C23" s="21"/>
      <c r="D23" s="14"/>
      <c r="E23" s="21"/>
      <c r="F23" s="26"/>
      <c r="G23" s="14"/>
      <c r="H23" s="14"/>
      <c r="I23" s="14"/>
    </row>
    <row r="24" spans="1:9" ht="12.75">
      <c r="A24" s="14"/>
      <c r="B24" s="14"/>
      <c r="C24" s="17">
        <v>11</v>
      </c>
      <c r="D24" s="18" t="s">
        <v>30</v>
      </c>
      <c r="E24" s="21"/>
      <c r="F24" s="26"/>
      <c r="G24" s="14"/>
      <c r="H24" s="14"/>
      <c r="I24" s="14"/>
    </row>
    <row r="25" spans="1:9" ht="12.75">
      <c r="A25" s="15">
        <v>11</v>
      </c>
      <c r="B25" s="16" t="str">
        <f>Сп5!A17</f>
        <v>Бухарметов Винер</v>
      </c>
      <c r="C25" s="21"/>
      <c r="D25" s="21"/>
      <c r="E25" s="21"/>
      <c r="F25" s="26"/>
      <c r="G25" s="14"/>
      <c r="H25" s="14"/>
      <c r="I25" s="14"/>
    </row>
    <row r="26" spans="1:9" ht="12.75">
      <c r="A26" s="14"/>
      <c r="B26" s="17">
        <v>6</v>
      </c>
      <c r="C26" s="22" t="s">
        <v>30</v>
      </c>
      <c r="D26" s="21"/>
      <c r="E26" s="21"/>
      <c r="F26" s="26"/>
      <c r="G26" s="14"/>
      <c r="H26" s="14"/>
      <c r="I26" s="14"/>
    </row>
    <row r="27" spans="1:9" ht="12.75">
      <c r="A27" s="15">
        <v>6</v>
      </c>
      <c r="B27" s="20" t="str">
        <f>Сп5!A12</f>
        <v>Журавлев Александр</v>
      </c>
      <c r="C27" s="14"/>
      <c r="D27" s="21"/>
      <c r="E27" s="21"/>
      <c r="F27" s="26"/>
      <c r="G27" s="14"/>
      <c r="H27" s="14"/>
      <c r="I27" s="14"/>
    </row>
    <row r="28" spans="1:9" ht="12.75">
      <c r="A28" s="14"/>
      <c r="B28" s="14"/>
      <c r="C28" s="14"/>
      <c r="D28" s="17">
        <v>14</v>
      </c>
      <c r="E28" s="22" t="s">
        <v>30</v>
      </c>
      <c r="F28" s="26"/>
      <c r="G28" s="14"/>
      <c r="H28" s="14"/>
      <c r="I28" s="14"/>
    </row>
    <row r="29" spans="1:9" ht="12.75">
      <c r="A29" s="15">
        <v>7</v>
      </c>
      <c r="B29" s="16" t="str">
        <f>Сп5!A13</f>
        <v>Каримов Артур</v>
      </c>
      <c r="C29" s="14"/>
      <c r="D29" s="21"/>
      <c r="E29" s="14"/>
      <c r="F29" s="26"/>
      <c r="G29" s="14"/>
      <c r="H29" s="14"/>
      <c r="I29" s="14"/>
    </row>
    <row r="30" spans="1:9" ht="12.75">
      <c r="A30" s="14"/>
      <c r="B30" s="17">
        <v>7</v>
      </c>
      <c r="C30" s="18" t="s">
        <v>26</v>
      </c>
      <c r="D30" s="21"/>
      <c r="E30" s="14"/>
      <c r="F30" s="26"/>
      <c r="G30" s="14"/>
      <c r="H30" s="14"/>
      <c r="I30" s="14"/>
    </row>
    <row r="31" spans="1:9" ht="12.75">
      <c r="A31" s="15">
        <v>10</v>
      </c>
      <c r="B31" s="20" t="str">
        <f>Сп5!A16</f>
        <v>Кочетов Киpилл</v>
      </c>
      <c r="C31" s="21"/>
      <c r="D31" s="21"/>
      <c r="E31" s="15">
        <v>-15</v>
      </c>
      <c r="F31" s="16" t="str">
        <f>IF(F20=E12,E28,IF(F20=E28,E12,0))</f>
        <v>Хусаинов Юлдаш</v>
      </c>
      <c r="G31" s="24"/>
      <c r="H31" s="24"/>
      <c r="I31" s="24"/>
    </row>
    <row r="32" spans="1:9" ht="12.75">
      <c r="A32" s="14"/>
      <c r="B32" s="14"/>
      <c r="C32" s="17">
        <v>12</v>
      </c>
      <c r="D32" s="22" t="s">
        <v>26</v>
      </c>
      <c r="E32" s="14"/>
      <c r="F32" s="26"/>
      <c r="G32" s="14"/>
      <c r="H32" s="261" t="s">
        <v>36</v>
      </c>
      <c r="I32" s="261"/>
    </row>
    <row r="33" spans="1:9" ht="12.75">
      <c r="A33" s="15">
        <v>15</v>
      </c>
      <c r="B33" s="16" t="str">
        <f>Сп5!A21</f>
        <v>нет</v>
      </c>
      <c r="C33" s="21"/>
      <c r="D33" s="14"/>
      <c r="E33" s="14"/>
      <c r="F33" s="26"/>
      <c r="G33" s="14"/>
      <c r="H33" s="14"/>
      <c r="I33" s="14"/>
    </row>
    <row r="34" spans="1:9" ht="12.75">
      <c r="A34" s="14"/>
      <c r="B34" s="17">
        <v>8</v>
      </c>
      <c r="C34" s="22" t="s">
        <v>22</v>
      </c>
      <c r="D34" s="14"/>
      <c r="E34" s="14"/>
      <c r="F34" s="26"/>
      <c r="G34" s="14"/>
      <c r="H34" s="14"/>
      <c r="I34" s="14"/>
    </row>
    <row r="35" spans="1:9" ht="12.75">
      <c r="A35" s="15">
        <v>2</v>
      </c>
      <c r="B35" s="20" t="str">
        <f>Сп5!A8</f>
        <v>Исмайлов Азамат</v>
      </c>
      <c r="C35" s="14"/>
      <c r="D35" s="14"/>
      <c r="E35" s="14"/>
      <c r="F35" s="26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26"/>
      <c r="G36" s="14"/>
      <c r="H36" s="14"/>
      <c r="I36" s="14"/>
    </row>
    <row r="37" spans="1:9" ht="12.75">
      <c r="A37" s="15">
        <v>-1</v>
      </c>
      <c r="B37" s="16" t="str">
        <f>IF(C6=B5,B7,IF(C6=B7,B5,0))</f>
        <v>нет</v>
      </c>
      <c r="C37" s="14"/>
      <c r="D37" s="15">
        <v>-13</v>
      </c>
      <c r="E37" s="16" t="str">
        <f>IF(E12=D8,D16,IF(E12=D16,D8,0))</f>
        <v>Ипатов Дмитрий</v>
      </c>
      <c r="F37" s="14"/>
      <c r="G37" s="14"/>
      <c r="H37" s="14"/>
      <c r="I37" s="14"/>
    </row>
    <row r="38" spans="1:9" ht="12.75">
      <c r="A38" s="14"/>
      <c r="B38" s="17">
        <v>16</v>
      </c>
      <c r="C38" s="27" t="s">
        <v>28</v>
      </c>
      <c r="D38" s="14"/>
      <c r="E38" s="21"/>
      <c r="F38" s="14"/>
      <c r="G38" s="14"/>
      <c r="H38" s="14"/>
      <c r="I38" s="14"/>
    </row>
    <row r="39" spans="1:9" ht="12.75">
      <c r="A39" s="15">
        <v>-2</v>
      </c>
      <c r="B39" s="20" t="str">
        <f>IF(C10=B9,B11,IF(C10=B11,B9,0))</f>
        <v>Аминов Роберт</v>
      </c>
      <c r="C39" s="17">
        <v>20</v>
      </c>
      <c r="D39" s="27" t="s">
        <v>22</v>
      </c>
      <c r="E39" s="17">
        <v>26</v>
      </c>
      <c r="F39" s="27" t="s">
        <v>33</v>
      </c>
      <c r="G39" s="14"/>
      <c r="H39" s="14"/>
      <c r="I39" s="14"/>
    </row>
    <row r="40" spans="1:9" ht="12.75">
      <c r="A40" s="14"/>
      <c r="B40" s="15">
        <v>-12</v>
      </c>
      <c r="C40" s="20" t="str">
        <f>IF(D32=C30,C34,IF(D32=C34,C30,0))</f>
        <v>Исмайлов Азамат</v>
      </c>
      <c r="D40" s="21"/>
      <c r="E40" s="21"/>
      <c r="F40" s="21"/>
      <c r="G40" s="14"/>
      <c r="H40" s="14"/>
      <c r="I40" s="14"/>
    </row>
    <row r="41" spans="1:9" ht="12.75">
      <c r="A41" s="15">
        <v>-3</v>
      </c>
      <c r="B41" s="16" t="str">
        <f>IF(C14=B13,B15,IF(C14=B15,B13,0))</f>
        <v>Тимербулатов Раиль</v>
      </c>
      <c r="C41" s="14"/>
      <c r="D41" s="17">
        <v>24</v>
      </c>
      <c r="E41" s="28" t="s">
        <v>33</v>
      </c>
      <c r="F41" s="21"/>
      <c r="G41" s="14"/>
      <c r="H41" s="14"/>
      <c r="I41" s="14"/>
    </row>
    <row r="42" spans="1:9" ht="12.75">
      <c r="A42" s="14"/>
      <c r="B42" s="17">
        <v>17</v>
      </c>
      <c r="C42" s="27" t="s">
        <v>25</v>
      </c>
      <c r="D42" s="21"/>
      <c r="E42" s="26"/>
      <c r="F42" s="21"/>
      <c r="G42" s="14"/>
      <c r="H42" s="14"/>
      <c r="I42" s="14"/>
    </row>
    <row r="43" spans="1:9" ht="12.75">
      <c r="A43" s="15">
        <v>-4</v>
      </c>
      <c r="B43" s="20" t="str">
        <f>IF(C18=B17,B19,IF(C18=B19,B17,0))</f>
        <v>Валеева Гузель</v>
      </c>
      <c r="C43" s="17">
        <v>21</v>
      </c>
      <c r="D43" s="28" t="s">
        <v>33</v>
      </c>
      <c r="E43" s="26"/>
      <c r="F43" s="17">
        <v>28</v>
      </c>
      <c r="G43" s="27" t="s">
        <v>26</v>
      </c>
      <c r="H43" s="24"/>
      <c r="I43" s="24"/>
    </row>
    <row r="44" spans="1:9" ht="12.75">
      <c r="A44" s="14"/>
      <c r="B44" s="15">
        <v>-11</v>
      </c>
      <c r="C44" s="20" t="str">
        <f>IF(D24=C22,C26,IF(D24=C26,C22,0))</f>
        <v>Габдуллин Марс</v>
      </c>
      <c r="D44" s="14"/>
      <c r="E44" s="26"/>
      <c r="F44" s="21"/>
      <c r="G44" s="14"/>
      <c r="H44" s="261" t="s">
        <v>37</v>
      </c>
      <c r="I44" s="261"/>
    </row>
    <row r="45" spans="1:9" ht="12.75">
      <c r="A45" s="15">
        <v>-5</v>
      </c>
      <c r="B45" s="16" t="str">
        <f>IF(C22=B21,B23,IF(C22=B23,B21,0))</f>
        <v>Гильманов Эмиль</v>
      </c>
      <c r="C45" s="14"/>
      <c r="D45" s="15">
        <v>-14</v>
      </c>
      <c r="E45" s="16" t="str">
        <f>IF(E28=D24,D32,IF(E28=D32,D24,0))</f>
        <v>Каримов Артур</v>
      </c>
      <c r="F45" s="21"/>
      <c r="G45" s="26"/>
      <c r="H45" s="14"/>
      <c r="I45" s="14"/>
    </row>
    <row r="46" spans="1:9" ht="12.75">
      <c r="A46" s="14"/>
      <c r="B46" s="17">
        <v>18</v>
      </c>
      <c r="C46" s="27" t="s">
        <v>23</v>
      </c>
      <c r="D46" s="14"/>
      <c r="E46" s="17"/>
      <c r="F46" s="21"/>
      <c r="G46" s="26"/>
      <c r="H46" s="14"/>
      <c r="I46" s="14"/>
    </row>
    <row r="47" spans="1:9" ht="12.75">
      <c r="A47" s="15">
        <v>-6</v>
      </c>
      <c r="B47" s="20" t="str">
        <f>IF(C26=B25,B27,IF(C26=B27,B25,0))</f>
        <v>Журавлев Александр</v>
      </c>
      <c r="C47" s="17">
        <v>22</v>
      </c>
      <c r="D47" s="27" t="s">
        <v>31</v>
      </c>
      <c r="E47" s="17">
        <v>27</v>
      </c>
      <c r="F47" s="28" t="s">
        <v>26</v>
      </c>
      <c r="G47" s="26"/>
      <c r="H47" s="14"/>
      <c r="I47" s="14"/>
    </row>
    <row r="48" spans="1:9" ht="12.75">
      <c r="A48" s="14"/>
      <c r="B48" s="15">
        <v>-10</v>
      </c>
      <c r="C48" s="20" t="str">
        <f>IF(D16=C14,C18,IF(D16=C18,C14,0))</f>
        <v>Миргаязов Марат</v>
      </c>
      <c r="D48" s="21"/>
      <c r="E48" s="21"/>
      <c r="F48" s="14"/>
      <c r="G48" s="26"/>
      <c r="H48" s="14"/>
      <c r="I48" s="14"/>
    </row>
    <row r="49" spans="1:9" ht="12.75">
      <c r="A49" s="15">
        <v>-7</v>
      </c>
      <c r="B49" s="16" t="str">
        <f>IF(C30=B29,B31,IF(C30=B31,B29,0))</f>
        <v>Кочетов Киpилл</v>
      </c>
      <c r="C49" s="14"/>
      <c r="D49" s="17">
        <v>25</v>
      </c>
      <c r="E49" s="28" t="s">
        <v>31</v>
      </c>
      <c r="F49" s="14"/>
      <c r="G49" s="26"/>
      <c r="H49" s="14"/>
      <c r="I49" s="14"/>
    </row>
    <row r="50" spans="1:9" ht="12.75">
      <c r="A50" s="14"/>
      <c r="B50" s="17">
        <v>19</v>
      </c>
      <c r="C50" s="27" t="s">
        <v>29</v>
      </c>
      <c r="D50" s="21"/>
      <c r="E50" s="26"/>
      <c r="F50" s="14"/>
      <c r="G50" s="26"/>
      <c r="H50" s="14"/>
      <c r="I50" s="14"/>
    </row>
    <row r="51" spans="1:9" ht="12.75">
      <c r="A51" s="15">
        <v>-8</v>
      </c>
      <c r="B51" s="20" t="str">
        <f>IF(C34=B33,B35,IF(C34=B35,B33,0))</f>
        <v>нет</v>
      </c>
      <c r="C51" s="17">
        <v>23</v>
      </c>
      <c r="D51" s="28" t="s">
        <v>29</v>
      </c>
      <c r="E51" s="26"/>
      <c r="F51" s="15">
        <v>-28</v>
      </c>
      <c r="G51" s="16" t="str">
        <f>IF(G43=F39,F47,IF(G43=F47,F39,0))</f>
        <v>Габдуллин Марс</v>
      </c>
      <c r="H51" s="24"/>
      <c r="I51" s="24"/>
    </row>
    <row r="52" spans="1:9" ht="12.75">
      <c r="A52" s="14"/>
      <c r="B52" s="29">
        <v>-9</v>
      </c>
      <c r="C52" s="20" t="str">
        <f>IF(D8=C6,C10,IF(D8=C10,C6,0))</f>
        <v>Полюдов Артем</v>
      </c>
      <c r="D52" s="14"/>
      <c r="E52" s="26"/>
      <c r="F52" s="14"/>
      <c r="G52" s="30"/>
      <c r="H52" s="261" t="s">
        <v>38</v>
      </c>
      <c r="I52" s="261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5">
        <v>-26</v>
      </c>
      <c r="B54" s="16" t="str">
        <f>IF(F39=E37,E41,IF(F39=E41,E37,0))</f>
        <v>Ипатов Дмитрий</v>
      </c>
      <c r="C54" s="14"/>
      <c r="D54" s="15">
        <v>-20</v>
      </c>
      <c r="E54" s="16" t="str">
        <f>IF(D39=C38,C40,IF(D39=C40,C38,0))</f>
        <v>Аминов Роберт</v>
      </c>
      <c r="F54" s="14"/>
      <c r="G54" s="14"/>
      <c r="H54" s="14"/>
      <c r="I54" s="14"/>
    </row>
    <row r="55" spans="1:9" ht="12.75">
      <c r="A55" s="14"/>
      <c r="B55" s="17">
        <v>29</v>
      </c>
      <c r="C55" s="18" t="s">
        <v>21</v>
      </c>
      <c r="D55" s="14"/>
      <c r="E55" s="17">
        <v>31</v>
      </c>
      <c r="F55" s="18" t="s">
        <v>25</v>
      </c>
      <c r="G55" s="14"/>
      <c r="H55" s="14"/>
      <c r="I55" s="14"/>
    </row>
    <row r="56" spans="1:9" ht="12.75">
      <c r="A56" s="15">
        <v>-27</v>
      </c>
      <c r="B56" s="20" t="str">
        <f>IF(F47=E45,E49,IF(F47=E49,E45,0))</f>
        <v>Миргаязов Марат</v>
      </c>
      <c r="C56" s="31" t="s">
        <v>39</v>
      </c>
      <c r="D56" s="15">
        <v>-21</v>
      </c>
      <c r="E56" s="20" t="str">
        <f>IF(D43=C42,C44,IF(D43=C44,C42,0))</f>
        <v>Тимербулатов Раиль</v>
      </c>
      <c r="F56" s="21"/>
      <c r="G56" s="26"/>
      <c r="H56" s="14"/>
      <c r="I56" s="14"/>
    </row>
    <row r="57" spans="1:9" ht="12.75">
      <c r="A57" s="14"/>
      <c r="B57" s="15">
        <v>-29</v>
      </c>
      <c r="C57" s="16" t="str">
        <f>IF(C55=B54,B56,IF(C55=B56,B54,0))</f>
        <v>Миргаязов Марат</v>
      </c>
      <c r="D57" s="14"/>
      <c r="E57" s="14"/>
      <c r="F57" s="17">
        <v>33</v>
      </c>
      <c r="G57" s="18" t="s">
        <v>25</v>
      </c>
      <c r="H57" s="24"/>
      <c r="I57" s="24"/>
    </row>
    <row r="58" spans="1:9" ht="12.75">
      <c r="A58" s="14"/>
      <c r="B58" s="14"/>
      <c r="C58" s="31" t="s">
        <v>40</v>
      </c>
      <c r="D58" s="15">
        <v>-22</v>
      </c>
      <c r="E58" s="16" t="str">
        <f>IF(D47=C46,C48,IF(D47=C48,C46,0))</f>
        <v>Гильманов Эмиль</v>
      </c>
      <c r="F58" s="21"/>
      <c r="G58" s="14"/>
      <c r="H58" s="261" t="s">
        <v>41</v>
      </c>
      <c r="I58" s="261"/>
    </row>
    <row r="59" spans="1:9" ht="12.75">
      <c r="A59" s="15">
        <v>-24</v>
      </c>
      <c r="B59" s="16" t="str">
        <f>IF(E41=D39,D43,IF(E41=D43,D39,0))</f>
        <v>Исмайлов Азамат</v>
      </c>
      <c r="C59" s="14"/>
      <c r="D59" s="14"/>
      <c r="E59" s="17">
        <v>32</v>
      </c>
      <c r="F59" s="22" t="s">
        <v>27</v>
      </c>
      <c r="G59" s="32"/>
      <c r="H59" s="14"/>
      <c r="I59" s="14"/>
    </row>
    <row r="60" spans="1:9" ht="12.75">
      <c r="A60" s="14"/>
      <c r="B60" s="17">
        <v>30</v>
      </c>
      <c r="C60" s="18" t="s">
        <v>22</v>
      </c>
      <c r="D60" s="15">
        <v>-23</v>
      </c>
      <c r="E60" s="20" t="str">
        <f>IF(D51=C50,C52,IF(D51=C52,C50,0))</f>
        <v>Полюдов Артем</v>
      </c>
      <c r="F60" s="15">
        <v>-33</v>
      </c>
      <c r="G60" s="16" t="str">
        <f>IF(G57=F55,F59,IF(G57=F59,F55,0))</f>
        <v>Полюдов Артем</v>
      </c>
      <c r="H60" s="24"/>
      <c r="I60" s="24"/>
    </row>
    <row r="61" spans="1:9" ht="12.75">
      <c r="A61" s="15">
        <v>-25</v>
      </c>
      <c r="B61" s="20" t="str">
        <f>IF(E49=D47,D51,IF(E49=D51,D47,0))</f>
        <v>Кочетов Киpилл</v>
      </c>
      <c r="C61" s="31" t="s">
        <v>42</v>
      </c>
      <c r="D61" s="14"/>
      <c r="E61" s="14"/>
      <c r="F61" s="14"/>
      <c r="G61" s="14"/>
      <c r="H61" s="261" t="s">
        <v>43</v>
      </c>
      <c r="I61" s="261"/>
    </row>
    <row r="62" spans="1:9" ht="12.75">
      <c r="A62" s="14"/>
      <c r="B62" s="15">
        <v>-30</v>
      </c>
      <c r="C62" s="16" t="str">
        <f>IF(C60=B59,B61,IF(C60=B61,B59,0))</f>
        <v>Кочетов Киpилл</v>
      </c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31" t="s">
        <v>44</v>
      </c>
      <c r="D63" s="14"/>
      <c r="E63" s="15">
        <v>-31</v>
      </c>
      <c r="F63" s="16" t="str">
        <f>IF(F55=E54,E56,IF(F55=E56,E54,0))</f>
        <v>Аминов Роберт</v>
      </c>
      <c r="G63" s="14"/>
      <c r="H63" s="14"/>
      <c r="I63" s="14"/>
    </row>
    <row r="64" spans="1:9" ht="12.75">
      <c r="A64" s="15">
        <v>-16</v>
      </c>
      <c r="B64" s="16" t="str">
        <f>IF(C38=B37,B39,IF(C38=B39,B37,0))</f>
        <v>нет</v>
      </c>
      <c r="C64" s="14"/>
      <c r="D64" s="14"/>
      <c r="E64" s="14"/>
      <c r="F64" s="17">
        <v>34</v>
      </c>
      <c r="G64" s="18" t="s">
        <v>23</v>
      </c>
      <c r="H64" s="24"/>
      <c r="I64" s="24"/>
    </row>
    <row r="65" spans="1:9" ht="12.75">
      <c r="A65" s="14"/>
      <c r="B65" s="17">
        <v>35</v>
      </c>
      <c r="C65" s="18" t="s">
        <v>24</v>
      </c>
      <c r="D65" s="14"/>
      <c r="E65" s="15">
        <v>-32</v>
      </c>
      <c r="F65" s="20" t="str">
        <f>IF(F59=E58,E60,IF(F59=E60,E58,0))</f>
        <v>Гильманов Эмиль</v>
      </c>
      <c r="G65" s="14"/>
      <c r="H65" s="261" t="s">
        <v>45</v>
      </c>
      <c r="I65" s="261"/>
    </row>
    <row r="66" spans="1:9" ht="12.75">
      <c r="A66" s="15">
        <v>-17</v>
      </c>
      <c r="B66" s="20" t="str">
        <f>IF(C42=B41,B43,IF(C42=B43,B41,0))</f>
        <v>Валеева Гузель</v>
      </c>
      <c r="C66" s="21"/>
      <c r="D66" s="26"/>
      <c r="E66" s="14"/>
      <c r="F66" s="15">
        <v>-34</v>
      </c>
      <c r="G66" s="16" t="str">
        <f>IF(G64=F63,F65,IF(G64=F65,F63,0))</f>
        <v>Аминов Роберт</v>
      </c>
      <c r="H66" s="24"/>
      <c r="I66" s="24"/>
    </row>
    <row r="67" spans="1:9" ht="12.75">
      <c r="A67" s="14"/>
      <c r="B67" s="14"/>
      <c r="C67" s="17">
        <v>37</v>
      </c>
      <c r="D67" s="18" t="s">
        <v>5</v>
      </c>
      <c r="E67" s="14"/>
      <c r="F67" s="14"/>
      <c r="G67" s="14"/>
      <c r="H67" s="261" t="s">
        <v>46</v>
      </c>
      <c r="I67" s="261"/>
    </row>
    <row r="68" spans="1:9" ht="12.75">
      <c r="A68" s="15">
        <v>-18</v>
      </c>
      <c r="B68" s="16" t="str">
        <f>IF(C46=B45,B47,IF(C46=B47,B45,0))</f>
        <v>Журавлев Александр</v>
      </c>
      <c r="C68" s="21"/>
      <c r="D68" s="33" t="s">
        <v>47</v>
      </c>
      <c r="E68" s="15">
        <v>-35</v>
      </c>
      <c r="F68" s="16" t="str">
        <f>IF(C65=B64,B66,IF(C65=B66,B64,0))</f>
        <v>нет</v>
      </c>
      <c r="G68" s="14"/>
      <c r="H68" s="14"/>
      <c r="I68" s="14"/>
    </row>
    <row r="69" spans="1:9" ht="12.75">
      <c r="A69" s="14"/>
      <c r="B69" s="17">
        <v>36</v>
      </c>
      <c r="C69" s="22" t="s">
        <v>5</v>
      </c>
      <c r="D69" s="32"/>
      <c r="E69" s="14"/>
      <c r="F69" s="17">
        <v>38</v>
      </c>
      <c r="G69" s="18"/>
      <c r="H69" s="24"/>
      <c r="I69" s="24"/>
    </row>
    <row r="70" spans="1:9" ht="12.75">
      <c r="A70" s="15">
        <v>-19</v>
      </c>
      <c r="B70" s="20" t="str">
        <f>IF(C50=B49,B51,IF(C50=B51,B49,0))</f>
        <v>нет</v>
      </c>
      <c r="C70" s="15">
        <v>-37</v>
      </c>
      <c r="D70" s="16" t="str">
        <f>IF(D67=C65,C69,IF(D67=C69,C65,0))</f>
        <v>Валеева Гузель</v>
      </c>
      <c r="E70" s="15">
        <v>-36</v>
      </c>
      <c r="F70" s="20" t="str">
        <f>IF(C69=B68,B70,IF(C69=B70,B68,0))</f>
        <v>нет</v>
      </c>
      <c r="G70" s="14"/>
      <c r="H70" s="261" t="s">
        <v>48</v>
      </c>
      <c r="I70" s="261"/>
    </row>
    <row r="71" spans="1:9" ht="12.75">
      <c r="A71" s="14"/>
      <c r="B71" s="14"/>
      <c r="C71" s="14"/>
      <c r="D71" s="31" t="s">
        <v>49</v>
      </c>
      <c r="E71" s="14"/>
      <c r="F71" s="15">
        <v>-38</v>
      </c>
      <c r="G71" s="16">
        <f>IF(G69=F68,F70,IF(G69=F70,F68,0))</f>
        <v>0</v>
      </c>
      <c r="H71" s="24"/>
      <c r="I71" s="24"/>
    </row>
    <row r="72" spans="1:9" ht="12.75">
      <c r="A72" s="14"/>
      <c r="B72" s="14"/>
      <c r="C72" s="14"/>
      <c r="D72" s="14"/>
      <c r="E72" s="14"/>
      <c r="F72" s="14"/>
      <c r="G72" s="14"/>
      <c r="H72" s="261" t="s">
        <v>50</v>
      </c>
      <c r="I72" s="26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4" customWidth="1"/>
    <col min="2" max="16384" width="9.125" style="34" customWidth="1"/>
  </cols>
  <sheetData>
    <row r="1" spans="1:9" ht="18">
      <c r="A1" s="262" t="s">
        <v>2</v>
      </c>
      <c r="B1" s="262"/>
      <c r="C1" s="262"/>
      <c r="D1" s="262"/>
      <c r="E1" s="262"/>
      <c r="F1" s="262"/>
      <c r="G1" s="262"/>
      <c r="H1" s="262"/>
      <c r="I1" s="262"/>
    </row>
    <row r="2" spans="1:9" ht="15.75">
      <c r="A2" s="263" t="s">
        <v>51</v>
      </c>
      <c r="B2" s="263"/>
      <c r="C2" s="263"/>
      <c r="D2" s="263"/>
      <c r="E2" s="263"/>
      <c r="F2" s="263"/>
      <c r="G2" s="263"/>
      <c r="H2" s="263"/>
      <c r="I2" s="263"/>
    </row>
    <row r="3" spans="1:9" ht="15.75">
      <c r="A3" s="264">
        <v>40482</v>
      </c>
      <c r="B3" s="264"/>
      <c r="C3" s="264"/>
      <c r="D3" s="264"/>
      <c r="E3" s="264"/>
      <c r="F3" s="264"/>
      <c r="G3" s="264"/>
      <c r="H3" s="264"/>
      <c r="I3" s="264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spans="1:9" ht="15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37" t="s">
        <v>19</v>
      </c>
      <c r="B6" s="38" t="s">
        <v>1</v>
      </c>
      <c r="C6" s="39" t="s">
        <v>20</v>
      </c>
      <c r="D6" s="39"/>
      <c r="E6" s="39"/>
      <c r="F6" s="39"/>
      <c r="G6" s="39"/>
      <c r="H6" s="39"/>
      <c r="I6" s="39"/>
    </row>
    <row r="7" spans="1:9" ht="18">
      <c r="A7" s="40" t="s">
        <v>52</v>
      </c>
      <c r="B7" s="41">
        <v>1</v>
      </c>
      <c r="C7" s="42" t="str">
        <f>4!F20</f>
        <v>Савин Михаил</v>
      </c>
      <c r="D7" s="39"/>
      <c r="E7" s="39"/>
      <c r="F7" s="39"/>
      <c r="G7" s="39"/>
      <c r="H7" s="39"/>
      <c r="I7" s="39"/>
    </row>
    <row r="8" spans="1:9" ht="18">
      <c r="A8" s="40" t="s">
        <v>53</v>
      </c>
      <c r="B8" s="41">
        <v>2</v>
      </c>
      <c r="C8" s="42" t="str">
        <f>4!F31</f>
        <v>Мешков Игорь</v>
      </c>
      <c r="D8" s="39"/>
      <c r="E8" s="39"/>
      <c r="F8" s="39"/>
      <c r="G8" s="39"/>
      <c r="H8" s="39"/>
      <c r="I8" s="39"/>
    </row>
    <row r="9" spans="1:9" ht="18">
      <c r="A9" s="40" t="s">
        <v>54</v>
      </c>
      <c r="B9" s="41">
        <v>3</v>
      </c>
      <c r="C9" s="42" t="str">
        <f>4!G43</f>
        <v>Плаксиенко Егор</v>
      </c>
      <c r="D9" s="39"/>
      <c r="E9" s="39"/>
      <c r="F9" s="39"/>
      <c r="G9" s="39"/>
      <c r="H9" s="39"/>
      <c r="I9" s="39"/>
    </row>
    <row r="10" spans="1:9" ht="18">
      <c r="A10" s="40" t="s">
        <v>55</v>
      </c>
      <c r="B10" s="41">
        <v>4</v>
      </c>
      <c r="C10" s="42" t="str">
        <f>4!G51</f>
        <v>Мирвалиева Альфия</v>
      </c>
      <c r="D10" s="39"/>
      <c r="E10" s="39"/>
      <c r="F10" s="39"/>
      <c r="G10" s="39"/>
      <c r="H10" s="39"/>
      <c r="I10" s="39"/>
    </row>
    <row r="11" spans="1:9" ht="18">
      <c r="A11" s="40" t="s">
        <v>56</v>
      </c>
      <c r="B11" s="41">
        <v>5</v>
      </c>
      <c r="C11" s="42" t="str">
        <f>4!C55</f>
        <v>Буков Владислав</v>
      </c>
      <c r="D11" s="39"/>
      <c r="E11" s="39"/>
      <c r="F11" s="39"/>
      <c r="G11" s="39"/>
      <c r="H11" s="39"/>
      <c r="I11" s="39"/>
    </row>
    <row r="12" spans="1:9" ht="18">
      <c r="A12" s="40" t="s">
        <v>57</v>
      </c>
      <c r="B12" s="41">
        <v>6</v>
      </c>
      <c r="C12" s="42" t="str">
        <f>4!C57</f>
        <v>Зверс Марк</v>
      </c>
      <c r="D12" s="39"/>
      <c r="E12" s="39"/>
      <c r="F12" s="39"/>
      <c r="G12" s="39"/>
      <c r="H12" s="39"/>
      <c r="I12" s="39"/>
    </row>
    <row r="13" spans="1:9" ht="18">
      <c r="A13" s="40" t="s">
        <v>58</v>
      </c>
      <c r="B13" s="41">
        <v>7</v>
      </c>
      <c r="C13" s="42" t="str">
        <f>4!C60</f>
        <v>Мансуров Данар</v>
      </c>
      <c r="D13" s="39"/>
      <c r="E13" s="39"/>
      <c r="F13" s="39"/>
      <c r="G13" s="39"/>
      <c r="H13" s="39"/>
      <c r="I13" s="39"/>
    </row>
    <row r="14" spans="1:9" ht="18">
      <c r="A14" s="40" t="s">
        <v>59</v>
      </c>
      <c r="B14" s="41">
        <v>8</v>
      </c>
      <c r="C14" s="42" t="str">
        <f>4!C62</f>
        <v>Исмайлов Азамат</v>
      </c>
      <c r="D14" s="39"/>
      <c r="E14" s="39"/>
      <c r="F14" s="39"/>
      <c r="G14" s="39"/>
      <c r="H14" s="39"/>
      <c r="I14" s="39"/>
    </row>
    <row r="15" spans="1:9" ht="18">
      <c r="A15" s="40" t="s">
        <v>60</v>
      </c>
      <c r="B15" s="41">
        <v>9</v>
      </c>
      <c r="C15" s="42" t="str">
        <f>4!G57</f>
        <v>Филиппова Наталья</v>
      </c>
      <c r="D15" s="39"/>
      <c r="E15" s="39"/>
      <c r="F15" s="39"/>
      <c r="G15" s="39"/>
      <c r="H15" s="39"/>
      <c r="I15" s="39"/>
    </row>
    <row r="16" spans="1:9" ht="18">
      <c r="A16" s="40" t="s">
        <v>22</v>
      </c>
      <c r="B16" s="41">
        <v>10</v>
      </c>
      <c r="C16" s="42" t="str">
        <f>4!G60</f>
        <v>Тихомиров Кирилл</v>
      </c>
      <c r="D16" s="39"/>
      <c r="E16" s="39"/>
      <c r="F16" s="39"/>
      <c r="G16" s="39"/>
      <c r="H16" s="39"/>
      <c r="I16" s="39"/>
    </row>
    <row r="17" spans="1:9" ht="18">
      <c r="A17" s="40" t="s">
        <v>24</v>
      </c>
      <c r="B17" s="41">
        <v>11</v>
      </c>
      <c r="C17" s="42" t="str">
        <f>4!G64</f>
        <v>Валеева Гузель</v>
      </c>
      <c r="D17" s="39"/>
      <c r="E17" s="39"/>
      <c r="F17" s="39"/>
      <c r="G17" s="39"/>
      <c r="H17" s="39"/>
      <c r="I17" s="39"/>
    </row>
    <row r="18" spans="1:9" ht="18">
      <c r="A18" s="40" t="s">
        <v>34</v>
      </c>
      <c r="B18" s="41">
        <v>12</v>
      </c>
      <c r="C18" s="42">
        <f>4!G66</f>
        <v>0</v>
      </c>
      <c r="D18" s="39"/>
      <c r="E18" s="39"/>
      <c r="F18" s="39"/>
      <c r="G18" s="39"/>
      <c r="H18" s="39"/>
      <c r="I18" s="39"/>
    </row>
    <row r="19" spans="1:9" ht="18">
      <c r="A19" s="40" t="s">
        <v>34</v>
      </c>
      <c r="B19" s="41">
        <v>13</v>
      </c>
      <c r="C19" s="42">
        <f>4!D67</f>
        <v>0</v>
      </c>
      <c r="D19" s="39"/>
      <c r="E19" s="39"/>
      <c r="F19" s="39"/>
      <c r="G19" s="39"/>
      <c r="H19" s="39"/>
      <c r="I19" s="39"/>
    </row>
    <row r="20" spans="1:9" ht="18">
      <c r="A20" s="40" t="s">
        <v>34</v>
      </c>
      <c r="B20" s="41">
        <v>14</v>
      </c>
      <c r="C20" s="42">
        <f>4!D70</f>
        <v>0</v>
      </c>
      <c r="D20" s="39"/>
      <c r="E20" s="39"/>
      <c r="F20" s="39"/>
      <c r="G20" s="39"/>
      <c r="H20" s="39"/>
      <c r="I20" s="39"/>
    </row>
    <row r="21" spans="1:9" ht="18">
      <c r="A21" s="40" t="s">
        <v>34</v>
      </c>
      <c r="B21" s="41">
        <v>15</v>
      </c>
      <c r="C21" s="42">
        <f>4!G69</f>
        <v>0</v>
      </c>
      <c r="D21" s="39"/>
      <c r="E21" s="39"/>
      <c r="F21" s="39"/>
      <c r="G21" s="39"/>
      <c r="H21" s="39"/>
      <c r="I21" s="39"/>
    </row>
    <row r="22" spans="1:9" ht="18">
      <c r="A22" s="40" t="s">
        <v>34</v>
      </c>
      <c r="B22" s="41">
        <v>16</v>
      </c>
      <c r="C22" s="42" t="str">
        <f>4!G71</f>
        <v>нет</v>
      </c>
      <c r="D22" s="39"/>
      <c r="E22" s="39"/>
      <c r="F22" s="39"/>
      <c r="G22" s="39"/>
      <c r="H22" s="39"/>
      <c r="I22" s="39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43" customWidth="1"/>
    <col min="2" max="2" width="16.875" style="43" customWidth="1"/>
    <col min="3" max="6" width="14.75390625" style="43" customWidth="1"/>
    <col min="7" max="9" width="5.75390625" style="43" customWidth="1"/>
    <col min="10" max="16384" width="9.125" style="43" customWidth="1"/>
  </cols>
  <sheetData>
    <row r="1" spans="1:10" ht="15.75">
      <c r="A1" s="266" t="str">
        <f>Сп4!A1</f>
        <v>Кубок Башкортостана 2010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.75">
      <c r="A2" s="266" t="str">
        <f>Сп4!A2</f>
        <v>1/32 финала Турнира Международный день инвалидов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.75">
      <c r="A3" s="267">
        <f>Сп4!A3</f>
        <v>40482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5">
        <v>1</v>
      </c>
      <c r="B5" s="46" t="str">
        <f>Сп4!A7</f>
        <v>Савин Михаил</v>
      </c>
      <c r="C5" s="44"/>
      <c r="D5" s="44"/>
      <c r="E5" s="44"/>
      <c r="F5" s="44"/>
      <c r="G5" s="44"/>
      <c r="H5" s="44"/>
      <c r="I5" s="44"/>
    </row>
    <row r="6" spans="1:9" ht="12.75">
      <c r="A6" s="44"/>
      <c r="B6" s="47">
        <v>1</v>
      </c>
      <c r="C6" s="48" t="s">
        <v>52</v>
      </c>
      <c r="D6" s="44"/>
      <c r="E6" s="49"/>
      <c r="F6" s="44"/>
      <c r="G6" s="44"/>
      <c r="H6" s="44"/>
      <c r="I6" s="44"/>
    </row>
    <row r="7" spans="1:9" ht="12.75">
      <c r="A7" s="45">
        <v>16</v>
      </c>
      <c r="B7" s="50" t="str">
        <f>Сп4!A22</f>
        <v>нет</v>
      </c>
      <c r="C7" s="51"/>
      <c r="D7" s="44"/>
      <c r="E7" s="44"/>
      <c r="F7" s="44"/>
      <c r="G7" s="44"/>
      <c r="H7" s="44"/>
      <c r="I7" s="44"/>
    </row>
    <row r="8" spans="1:9" ht="12.75">
      <c r="A8" s="44"/>
      <c r="B8" s="44"/>
      <c r="C8" s="47">
        <v>9</v>
      </c>
      <c r="D8" s="48" t="s">
        <v>52</v>
      </c>
      <c r="E8" s="44"/>
      <c r="F8" s="44"/>
      <c r="G8" s="44"/>
      <c r="H8" s="44"/>
      <c r="I8" s="44"/>
    </row>
    <row r="9" spans="1:9" ht="12.75">
      <c r="A9" s="45">
        <v>9</v>
      </c>
      <c r="B9" s="46" t="str">
        <f>Сп4!A15</f>
        <v>Филиппова Наталья</v>
      </c>
      <c r="C9" s="51"/>
      <c r="D9" s="51"/>
      <c r="E9" s="44"/>
      <c r="F9" s="44"/>
      <c r="G9" s="44"/>
      <c r="H9" s="44"/>
      <c r="I9" s="44"/>
    </row>
    <row r="10" spans="1:9" ht="12.75">
      <c r="A10" s="44"/>
      <c r="B10" s="47">
        <v>2</v>
      </c>
      <c r="C10" s="52" t="s">
        <v>60</v>
      </c>
      <c r="D10" s="51"/>
      <c r="E10" s="44"/>
      <c r="F10" s="44"/>
      <c r="G10" s="44"/>
      <c r="H10" s="44"/>
      <c r="I10" s="44"/>
    </row>
    <row r="11" spans="1:9" ht="12.75">
      <c r="A11" s="45">
        <v>8</v>
      </c>
      <c r="B11" s="50" t="str">
        <f>Сп4!A14</f>
        <v>Тихомиров Кирилл</v>
      </c>
      <c r="C11" s="44"/>
      <c r="D11" s="51"/>
      <c r="E11" s="44"/>
      <c r="F11" s="44"/>
      <c r="G11" s="53"/>
      <c r="H11" s="44"/>
      <c r="I11" s="44"/>
    </row>
    <row r="12" spans="1:9" ht="12.75">
      <c r="A12" s="44"/>
      <c r="B12" s="44"/>
      <c r="C12" s="44"/>
      <c r="D12" s="47">
        <v>13</v>
      </c>
      <c r="E12" s="48" t="s">
        <v>52</v>
      </c>
      <c r="F12" s="44"/>
      <c r="G12" s="53"/>
      <c r="H12" s="44"/>
      <c r="I12" s="44"/>
    </row>
    <row r="13" spans="1:9" ht="12.75">
      <c r="A13" s="45">
        <v>5</v>
      </c>
      <c r="B13" s="46" t="str">
        <f>Сп4!A11</f>
        <v>Зверс Марк</v>
      </c>
      <c r="C13" s="44"/>
      <c r="D13" s="51"/>
      <c r="E13" s="51"/>
      <c r="F13" s="44"/>
      <c r="G13" s="53"/>
      <c r="H13" s="44"/>
      <c r="I13" s="44"/>
    </row>
    <row r="14" spans="1:9" ht="12.75">
      <c r="A14" s="44"/>
      <c r="B14" s="47">
        <v>3</v>
      </c>
      <c r="C14" s="54" t="s">
        <v>56</v>
      </c>
      <c r="D14" s="51"/>
      <c r="E14" s="51"/>
      <c r="F14" s="44"/>
      <c r="G14" s="53"/>
      <c r="H14" s="44"/>
      <c r="I14" s="44"/>
    </row>
    <row r="15" spans="1:9" ht="12.75">
      <c r="A15" s="45">
        <v>12</v>
      </c>
      <c r="B15" s="50" t="str">
        <f>Сп4!A18</f>
        <v>нет</v>
      </c>
      <c r="C15" s="51"/>
      <c r="D15" s="51"/>
      <c r="E15" s="51"/>
      <c r="F15" s="44"/>
      <c r="G15" s="53"/>
      <c r="H15" s="44"/>
      <c r="I15" s="44"/>
    </row>
    <row r="16" spans="1:9" ht="12.75">
      <c r="A16" s="44"/>
      <c r="B16" s="44"/>
      <c r="C16" s="47">
        <v>10</v>
      </c>
      <c r="D16" s="52" t="s">
        <v>56</v>
      </c>
      <c r="E16" s="51"/>
      <c r="F16" s="44"/>
      <c r="G16" s="44"/>
      <c r="H16" s="44"/>
      <c r="I16" s="44"/>
    </row>
    <row r="17" spans="1:9" ht="12.75">
      <c r="A17" s="45">
        <v>13</v>
      </c>
      <c r="B17" s="46" t="str">
        <f>Сп4!A19</f>
        <v>нет</v>
      </c>
      <c r="C17" s="51"/>
      <c r="D17" s="44"/>
      <c r="E17" s="51"/>
      <c r="F17" s="44"/>
      <c r="G17" s="44"/>
      <c r="H17" s="44"/>
      <c r="I17" s="44"/>
    </row>
    <row r="18" spans="1:9" ht="12.75">
      <c r="A18" s="44"/>
      <c r="B18" s="47">
        <v>4</v>
      </c>
      <c r="C18" s="52" t="s">
        <v>55</v>
      </c>
      <c r="D18" s="44"/>
      <c r="E18" s="51"/>
      <c r="F18" s="44"/>
      <c r="G18" s="44"/>
      <c r="H18" s="44"/>
      <c r="I18" s="44"/>
    </row>
    <row r="19" spans="1:9" ht="12.75">
      <c r="A19" s="45">
        <v>4</v>
      </c>
      <c r="B19" s="50" t="str">
        <f>Сп4!A10</f>
        <v>Мирвалиева Альфия</v>
      </c>
      <c r="C19" s="44"/>
      <c r="D19" s="44"/>
      <c r="E19" s="51"/>
      <c r="F19" s="44"/>
      <c r="G19" s="44"/>
      <c r="H19" s="44"/>
      <c r="I19" s="44"/>
    </row>
    <row r="20" spans="1:9" ht="12.75">
      <c r="A20" s="44"/>
      <c r="B20" s="44"/>
      <c r="C20" s="44"/>
      <c r="D20" s="44"/>
      <c r="E20" s="47">
        <v>15</v>
      </c>
      <c r="F20" s="55" t="s">
        <v>52</v>
      </c>
      <c r="G20" s="48"/>
      <c r="H20" s="48"/>
      <c r="I20" s="48"/>
    </row>
    <row r="21" spans="1:9" ht="12.75">
      <c r="A21" s="45">
        <v>3</v>
      </c>
      <c r="B21" s="46" t="str">
        <f>Сп4!A9</f>
        <v>Мешков Игорь</v>
      </c>
      <c r="C21" s="44"/>
      <c r="D21" s="44"/>
      <c r="E21" s="51"/>
      <c r="F21" s="56"/>
      <c r="G21" s="44"/>
      <c r="H21" s="265" t="s">
        <v>35</v>
      </c>
      <c r="I21" s="265"/>
    </row>
    <row r="22" spans="1:9" ht="12.75">
      <c r="A22" s="44"/>
      <c r="B22" s="47">
        <v>5</v>
      </c>
      <c r="C22" s="48" t="s">
        <v>54</v>
      </c>
      <c r="D22" s="44"/>
      <c r="E22" s="51"/>
      <c r="F22" s="56"/>
      <c r="G22" s="44"/>
      <c r="H22" s="44"/>
      <c r="I22" s="44"/>
    </row>
    <row r="23" spans="1:9" ht="12.75">
      <c r="A23" s="45">
        <v>14</v>
      </c>
      <c r="B23" s="50" t="str">
        <f>Сп4!A20</f>
        <v>нет</v>
      </c>
      <c r="C23" s="51"/>
      <c r="D23" s="44"/>
      <c r="E23" s="51"/>
      <c r="F23" s="56"/>
      <c r="G23" s="44"/>
      <c r="H23" s="44"/>
      <c r="I23" s="44"/>
    </row>
    <row r="24" spans="1:9" ht="12.75">
      <c r="A24" s="44"/>
      <c r="B24" s="44"/>
      <c r="C24" s="47">
        <v>11</v>
      </c>
      <c r="D24" s="48" t="s">
        <v>54</v>
      </c>
      <c r="E24" s="51"/>
      <c r="F24" s="56"/>
      <c r="G24" s="44"/>
      <c r="H24" s="44"/>
      <c r="I24" s="44"/>
    </row>
    <row r="25" spans="1:9" ht="12.75">
      <c r="A25" s="45">
        <v>11</v>
      </c>
      <c r="B25" s="46" t="str">
        <f>Сп4!A17</f>
        <v>Валеева Гузель</v>
      </c>
      <c r="C25" s="51"/>
      <c r="D25" s="51"/>
      <c r="E25" s="51"/>
      <c r="F25" s="56"/>
      <c r="G25" s="44"/>
      <c r="H25" s="44"/>
      <c r="I25" s="44"/>
    </row>
    <row r="26" spans="1:9" ht="12.75">
      <c r="A26" s="44"/>
      <c r="B26" s="47">
        <v>6</v>
      </c>
      <c r="C26" s="52" t="s">
        <v>57</v>
      </c>
      <c r="D26" s="51"/>
      <c r="E26" s="51"/>
      <c r="F26" s="56"/>
      <c r="G26" s="44"/>
      <c r="H26" s="44"/>
      <c r="I26" s="44"/>
    </row>
    <row r="27" spans="1:9" ht="12.75">
      <c r="A27" s="45">
        <v>6</v>
      </c>
      <c r="B27" s="50" t="str">
        <f>Сп4!A12</f>
        <v>Плаксиенко Егор</v>
      </c>
      <c r="C27" s="44"/>
      <c r="D27" s="51"/>
      <c r="E27" s="51"/>
      <c r="F27" s="56"/>
      <c r="G27" s="44"/>
      <c r="H27" s="44"/>
      <c r="I27" s="44"/>
    </row>
    <row r="28" spans="1:9" ht="12.75">
      <c r="A28" s="44"/>
      <c r="B28" s="44"/>
      <c r="C28" s="44"/>
      <c r="D28" s="47">
        <v>14</v>
      </c>
      <c r="E28" s="52" t="s">
        <v>54</v>
      </c>
      <c r="F28" s="56"/>
      <c r="G28" s="44"/>
      <c r="H28" s="44"/>
      <c r="I28" s="44"/>
    </row>
    <row r="29" spans="1:9" ht="12.75">
      <c r="A29" s="45">
        <v>7</v>
      </c>
      <c r="B29" s="46" t="str">
        <f>Сп4!A13</f>
        <v>Мансуров Данар</v>
      </c>
      <c r="C29" s="44"/>
      <c r="D29" s="51"/>
      <c r="E29" s="44"/>
      <c r="F29" s="56"/>
      <c r="G29" s="44"/>
      <c r="H29" s="44"/>
      <c r="I29" s="44"/>
    </row>
    <row r="30" spans="1:9" ht="12.75">
      <c r="A30" s="44"/>
      <c r="B30" s="47">
        <v>7</v>
      </c>
      <c r="C30" s="48" t="s">
        <v>58</v>
      </c>
      <c r="D30" s="51"/>
      <c r="E30" s="44"/>
      <c r="F30" s="56"/>
      <c r="G30" s="44"/>
      <c r="H30" s="44"/>
      <c r="I30" s="44"/>
    </row>
    <row r="31" spans="1:9" ht="12.75">
      <c r="A31" s="45">
        <v>10</v>
      </c>
      <c r="B31" s="50" t="str">
        <f>Сп4!A16</f>
        <v>Исмайлов Азамат</v>
      </c>
      <c r="C31" s="51"/>
      <c r="D31" s="51"/>
      <c r="E31" s="45">
        <v>-15</v>
      </c>
      <c r="F31" s="46" t="str">
        <f>IF(F20=E12,E28,IF(F20=E28,E12,0))</f>
        <v>Мешков Игорь</v>
      </c>
      <c r="G31" s="54"/>
      <c r="H31" s="54"/>
      <c r="I31" s="54"/>
    </row>
    <row r="32" spans="1:9" ht="12.75">
      <c r="A32" s="44"/>
      <c r="B32" s="44"/>
      <c r="C32" s="47">
        <v>12</v>
      </c>
      <c r="D32" s="52" t="s">
        <v>53</v>
      </c>
      <c r="E32" s="44"/>
      <c r="F32" s="56"/>
      <c r="G32" s="44"/>
      <c r="H32" s="265" t="s">
        <v>36</v>
      </c>
      <c r="I32" s="265"/>
    </row>
    <row r="33" spans="1:9" ht="12.75">
      <c r="A33" s="45">
        <v>15</v>
      </c>
      <c r="B33" s="46" t="str">
        <f>Сп4!A21</f>
        <v>нет</v>
      </c>
      <c r="C33" s="51"/>
      <c r="D33" s="44"/>
      <c r="E33" s="44"/>
      <c r="F33" s="56"/>
      <c r="G33" s="44"/>
      <c r="H33" s="44"/>
      <c r="I33" s="44"/>
    </row>
    <row r="34" spans="1:9" ht="12.75">
      <c r="A34" s="44"/>
      <c r="B34" s="47">
        <v>8</v>
      </c>
      <c r="C34" s="52" t="s">
        <v>53</v>
      </c>
      <c r="D34" s="44"/>
      <c r="E34" s="44"/>
      <c r="F34" s="56"/>
      <c r="G34" s="44"/>
      <c r="H34" s="44"/>
      <c r="I34" s="44"/>
    </row>
    <row r="35" spans="1:9" ht="12.75">
      <c r="A35" s="45">
        <v>2</v>
      </c>
      <c r="B35" s="50" t="str">
        <f>Сп4!A8</f>
        <v>Буков Владислав</v>
      </c>
      <c r="C35" s="44"/>
      <c r="D35" s="44"/>
      <c r="E35" s="44"/>
      <c r="F35" s="56"/>
      <c r="G35" s="44"/>
      <c r="H35" s="44"/>
      <c r="I35" s="44"/>
    </row>
    <row r="36" spans="1:9" ht="12.75">
      <c r="A36" s="44"/>
      <c r="B36" s="44"/>
      <c r="C36" s="44"/>
      <c r="D36" s="44"/>
      <c r="E36" s="44"/>
      <c r="F36" s="56"/>
      <c r="G36" s="44"/>
      <c r="H36" s="44"/>
      <c r="I36" s="44"/>
    </row>
    <row r="37" spans="1:9" ht="12.75">
      <c r="A37" s="45">
        <v>-1</v>
      </c>
      <c r="B37" s="46" t="str">
        <f>IF(C6=B5,B7,IF(C6=B7,B5,0))</f>
        <v>нет</v>
      </c>
      <c r="C37" s="44"/>
      <c r="D37" s="45">
        <v>-13</v>
      </c>
      <c r="E37" s="46" t="str">
        <f>IF(E12=D8,D16,IF(E12=D16,D8,0))</f>
        <v>Зверс Марк</v>
      </c>
      <c r="F37" s="44"/>
      <c r="G37" s="44"/>
      <c r="H37" s="44"/>
      <c r="I37" s="44"/>
    </row>
    <row r="38" spans="1:9" ht="12.75">
      <c r="A38" s="44"/>
      <c r="B38" s="47">
        <v>16</v>
      </c>
      <c r="C38" s="57" t="s">
        <v>59</v>
      </c>
      <c r="D38" s="44"/>
      <c r="E38" s="51"/>
      <c r="F38" s="44"/>
      <c r="G38" s="44"/>
      <c r="H38" s="44"/>
      <c r="I38" s="44"/>
    </row>
    <row r="39" spans="1:9" ht="12.75">
      <c r="A39" s="45">
        <v>-2</v>
      </c>
      <c r="B39" s="50" t="str">
        <f>IF(C10=B9,B11,IF(C10=B11,B9,0))</f>
        <v>Тихомиров Кирилл</v>
      </c>
      <c r="C39" s="47">
        <v>20</v>
      </c>
      <c r="D39" s="57" t="s">
        <v>58</v>
      </c>
      <c r="E39" s="47">
        <v>26</v>
      </c>
      <c r="F39" s="57" t="s">
        <v>57</v>
      </c>
      <c r="G39" s="44"/>
      <c r="H39" s="44"/>
      <c r="I39" s="44"/>
    </row>
    <row r="40" spans="1:9" ht="12.75">
      <c r="A40" s="44"/>
      <c r="B40" s="45">
        <v>-12</v>
      </c>
      <c r="C40" s="50" t="str">
        <f>IF(D32=C30,C34,IF(D32=C34,C30,0))</f>
        <v>Мансуров Данар</v>
      </c>
      <c r="D40" s="51"/>
      <c r="E40" s="51"/>
      <c r="F40" s="51"/>
      <c r="G40" s="44"/>
      <c r="H40" s="44"/>
      <c r="I40" s="44"/>
    </row>
    <row r="41" spans="1:9" ht="12.75">
      <c r="A41" s="45">
        <v>-3</v>
      </c>
      <c r="B41" s="46" t="str">
        <f>IF(C14=B13,B15,IF(C14=B15,B13,0))</f>
        <v>нет</v>
      </c>
      <c r="C41" s="44"/>
      <c r="D41" s="47">
        <v>24</v>
      </c>
      <c r="E41" s="58" t="s">
        <v>57</v>
      </c>
      <c r="F41" s="51"/>
      <c r="G41" s="44"/>
      <c r="H41" s="44"/>
      <c r="I41" s="44"/>
    </row>
    <row r="42" spans="1:9" ht="12.75">
      <c r="A42" s="44"/>
      <c r="B42" s="47">
        <v>17</v>
      </c>
      <c r="C42" s="57"/>
      <c r="D42" s="51"/>
      <c r="E42" s="56"/>
      <c r="F42" s="51"/>
      <c r="G42" s="44"/>
      <c r="H42" s="44"/>
      <c r="I42" s="44"/>
    </row>
    <row r="43" spans="1:9" ht="12.75">
      <c r="A43" s="45">
        <v>-4</v>
      </c>
      <c r="B43" s="50" t="str">
        <f>IF(C18=B17,B19,IF(C18=B19,B17,0))</f>
        <v>нет</v>
      </c>
      <c r="C43" s="47">
        <v>21</v>
      </c>
      <c r="D43" s="58" t="s">
        <v>57</v>
      </c>
      <c r="E43" s="56"/>
      <c r="F43" s="47">
        <v>28</v>
      </c>
      <c r="G43" s="57" t="s">
        <v>57</v>
      </c>
      <c r="H43" s="54"/>
      <c r="I43" s="54"/>
    </row>
    <row r="44" spans="1:9" ht="12.75">
      <c r="A44" s="44"/>
      <c r="B44" s="45">
        <v>-11</v>
      </c>
      <c r="C44" s="50" t="str">
        <f>IF(D24=C22,C26,IF(D24=C26,C22,0))</f>
        <v>Плаксиенко Егор</v>
      </c>
      <c r="D44" s="44"/>
      <c r="E44" s="56"/>
      <c r="F44" s="51"/>
      <c r="G44" s="44"/>
      <c r="H44" s="265" t="s">
        <v>37</v>
      </c>
      <c r="I44" s="265"/>
    </row>
    <row r="45" spans="1:9" ht="12.75">
      <c r="A45" s="45">
        <v>-5</v>
      </c>
      <c r="B45" s="46" t="str">
        <f>IF(C22=B21,B23,IF(C22=B23,B21,0))</f>
        <v>нет</v>
      </c>
      <c r="C45" s="44"/>
      <c r="D45" s="45">
        <v>-14</v>
      </c>
      <c r="E45" s="46" t="str">
        <f>IF(E28=D24,D32,IF(E28=D32,D24,0))</f>
        <v>Буков Владислав</v>
      </c>
      <c r="F45" s="51"/>
      <c r="G45" s="56"/>
      <c r="H45" s="44"/>
      <c r="I45" s="44"/>
    </row>
    <row r="46" spans="1:9" ht="12.75">
      <c r="A46" s="44"/>
      <c r="B46" s="47">
        <v>18</v>
      </c>
      <c r="C46" s="57" t="s">
        <v>24</v>
      </c>
      <c r="D46" s="44"/>
      <c r="E46" s="47"/>
      <c r="F46" s="51"/>
      <c r="G46" s="56"/>
      <c r="H46" s="44"/>
      <c r="I46" s="44"/>
    </row>
    <row r="47" spans="1:9" ht="12.75">
      <c r="A47" s="45">
        <v>-6</v>
      </c>
      <c r="B47" s="50" t="str">
        <f>IF(C26=B25,B27,IF(C26=B27,B25,0))</f>
        <v>Валеева Гузель</v>
      </c>
      <c r="C47" s="47">
        <v>22</v>
      </c>
      <c r="D47" s="57" t="s">
        <v>55</v>
      </c>
      <c r="E47" s="47">
        <v>27</v>
      </c>
      <c r="F47" s="58" t="s">
        <v>55</v>
      </c>
      <c r="G47" s="56"/>
      <c r="H47" s="44"/>
      <c r="I47" s="44"/>
    </row>
    <row r="48" spans="1:9" ht="12.75">
      <c r="A48" s="44"/>
      <c r="B48" s="45">
        <v>-10</v>
      </c>
      <c r="C48" s="50" t="str">
        <f>IF(D16=C14,C18,IF(D16=C18,C14,0))</f>
        <v>Мирвалиева Альфия</v>
      </c>
      <c r="D48" s="51"/>
      <c r="E48" s="51"/>
      <c r="F48" s="44"/>
      <c r="G48" s="56"/>
      <c r="H48" s="44"/>
      <c r="I48" s="44"/>
    </row>
    <row r="49" spans="1:9" ht="12.75">
      <c r="A49" s="45">
        <v>-7</v>
      </c>
      <c r="B49" s="46" t="str">
        <f>IF(C30=B29,B31,IF(C30=B31,B29,0))</f>
        <v>Исмайлов Азамат</v>
      </c>
      <c r="C49" s="44"/>
      <c r="D49" s="47">
        <v>25</v>
      </c>
      <c r="E49" s="58" t="s">
        <v>55</v>
      </c>
      <c r="F49" s="44"/>
      <c r="G49" s="56"/>
      <c r="H49" s="44"/>
      <c r="I49" s="44"/>
    </row>
    <row r="50" spans="1:9" ht="12.75">
      <c r="A50" s="44"/>
      <c r="B50" s="47">
        <v>19</v>
      </c>
      <c r="C50" s="57" t="s">
        <v>22</v>
      </c>
      <c r="D50" s="51"/>
      <c r="E50" s="56"/>
      <c r="F50" s="44"/>
      <c r="G50" s="56"/>
      <c r="H50" s="44"/>
      <c r="I50" s="44"/>
    </row>
    <row r="51" spans="1:9" ht="12.75">
      <c r="A51" s="45">
        <v>-8</v>
      </c>
      <c r="B51" s="50" t="str">
        <f>IF(C34=B33,B35,IF(C34=B35,B33,0))</f>
        <v>нет</v>
      </c>
      <c r="C51" s="47">
        <v>23</v>
      </c>
      <c r="D51" s="58" t="s">
        <v>22</v>
      </c>
      <c r="E51" s="56"/>
      <c r="F51" s="45">
        <v>-28</v>
      </c>
      <c r="G51" s="46" t="str">
        <f>IF(G43=F39,F47,IF(G43=F47,F39,0))</f>
        <v>Мирвалиева Альфия</v>
      </c>
      <c r="H51" s="54"/>
      <c r="I51" s="54"/>
    </row>
    <row r="52" spans="1:9" ht="12.75">
      <c r="A52" s="44"/>
      <c r="B52" s="59">
        <v>-9</v>
      </c>
      <c r="C52" s="50" t="str">
        <f>IF(D8=C6,C10,IF(D8=C10,C6,0))</f>
        <v>Филиппова Наталья</v>
      </c>
      <c r="D52" s="44"/>
      <c r="E52" s="56"/>
      <c r="F52" s="44"/>
      <c r="G52" s="60"/>
      <c r="H52" s="265" t="s">
        <v>38</v>
      </c>
      <c r="I52" s="265"/>
    </row>
    <row r="53" spans="1:9" ht="12.75">
      <c r="A53" s="44"/>
      <c r="B53" s="44"/>
      <c r="C53" s="44"/>
      <c r="D53" s="44"/>
      <c r="E53" s="44"/>
      <c r="F53" s="44"/>
      <c r="G53" s="44"/>
      <c r="H53" s="44"/>
      <c r="I53" s="44"/>
    </row>
    <row r="54" spans="1:9" ht="12.75">
      <c r="A54" s="45">
        <v>-26</v>
      </c>
      <c r="B54" s="46" t="str">
        <f>IF(F39=E37,E41,IF(F39=E41,E37,0))</f>
        <v>Зверс Марк</v>
      </c>
      <c r="C54" s="44"/>
      <c r="D54" s="45">
        <v>-20</v>
      </c>
      <c r="E54" s="46" t="str">
        <f>IF(D39=C38,C40,IF(D39=C40,C38,0))</f>
        <v>Тихомиров Кирилл</v>
      </c>
      <c r="F54" s="44"/>
      <c r="G54" s="44"/>
      <c r="H54" s="44"/>
      <c r="I54" s="44"/>
    </row>
    <row r="55" spans="1:9" ht="12.75">
      <c r="A55" s="44"/>
      <c r="B55" s="47">
        <v>29</v>
      </c>
      <c r="C55" s="48" t="s">
        <v>53</v>
      </c>
      <c r="D55" s="44"/>
      <c r="E55" s="47">
        <v>31</v>
      </c>
      <c r="F55" s="48" t="s">
        <v>59</v>
      </c>
      <c r="G55" s="44"/>
      <c r="H55" s="44"/>
      <c r="I55" s="44"/>
    </row>
    <row r="56" spans="1:9" ht="12.75">
      <c r="A56" s="45">
        <v>-27</v>
      </c>
      <c r="B56" s="50" t="str">
        <f>IF(F47=E45,E49,IF(F47=E49,E45,0))</f>
        <v>Буков Владислав</v>
      </c>
      <c r="C56" s="61" t="s">
        <v>39</v>
      </c>
      <c r="D56" s="45">
        <v>-21</v>
      </c>
      <c r="E56" s="50">
        <f>IF(D43=C42,C44,IF(D43=C44,C42,0))</f>
        <v>0</v>
      </c>
      <c r="F56" s="51"/>
      <c r="G56" s="56"/>
      <c r="H56" s="44"/>
      <c r="I56" s="44"/>
    </row>
    <row r="57" spans="1:9" ht="12.75">
      <c r="A57" s="44"/>
      <c r="B57" s="45">
        <v>-29</v>
      </c>
      <c r="C57" s="46" t="str">
        <f>IF(C55=B54,B56,IF(C55=B56,B54,0))</f>
        <v>Зверс Марк</v>
      </c>
      <c r="D57" s="44"/>
      <c r="E57" s="44"/>
      <c r="F57" s="47">
        <v>33</v>
      </c>
      <c r="G57" s="48" t="s">
        <v>60</v>
      </c>
      <c r="H57" s="54"/>
      <c r="I57" s="54"/>
    </row>
    <row r="58" spans="1:9" ht="12.75">
      <c r="A58" s="44"/>
      <c r="B58" s="44"/>
      <c r="C58" s="61" t="s">
        <v>40</v>
      </c>
      <c r="D58" s="45">
        <v>-22</v>
      </c>
      <c r="E58" s="46" t="str">
        <f>IF(D47=C46,C48,IF(D47=C48,C46,0))</f>
        <v>Валеева Гузель</v>
      </c>
      <c r="F58" s="51"/>
      <c r="G58" s="44"/>
      <c r="H58" s="265" t="s">
        <v>41</v>
      </c>
      <c r="I58" s="265"/>
    </row>
    <row r="59" spans="1:9" ht="12.75">
      <c r="A59" s="45">
        <v>-24</v>
      </c>
      <c r="B59" s="46" t="str">
        <f>IF(E41=D39,D43,IF(E41=D43,D39,0))</f>
        <v>Мансуров Данар</v>
      </c>
      <c r="C59" s="44"/>
      <c r="D59" s="44"/>
      <c r="E59" s="47">
        <v>32</v>
      </c>
      <c r="F59" s="52" t="s">
        <v>60</v>
      </c>
      <c r="G59" s="62"/>
      <c r="H59" s="44"/>
      <c r="I59" s="44"/>
    </row>
    <row r="60" spans="1:9" ht="12.75">
      <c r="A60" s="44"/>
      <c r="B60" s="47">
        <v>30</v>
      </c>
      <c r="C60" s="48" t="s">
        <v>58</v>
      </c>
      <c r="D60" s="45">
        <v>-23</v>
      </c>
      <c r="E60" s="50" t="str">
        <f>IF(D51=C50,C52,IF(D51=C52,C50,0))</f>
        <v>Филиппова Наталья</v>
      </c>
      <c r="F60" s="45">
        <v>-33</v>
      </c>
      <c r="G60" s="46" t="str">
        <f>IF(G57=F55,F59,IF(G57=F59,F55,0))</f>
        <v>Тихомиров Кирилл</v>
      </c>
      <c r="H60" s="54"/>
      <c r="I60" s="54"/>
    </row>
    <row r="61" spans="1:9" ht="12.75">
      <c r="A61" s="45">
        <v>-25</v>
      </c>
      <c r="B61" s="50" t="str">
        <f>IF(E49=D47,D51,IF(E49=D51,D47,0))</f>
        <v>Исмайлов Азамат</v>
      </c>
      <c r="C61" s="61" t="s">
        <v>42</v>
      </c>
      <c r="D61" s="44"/>
      <c r="E61" s="44"/>
      <c r="F61" s="44"/>
      <c r="G61" s="44"/>
      <c r="H61" s="265" t="s">
        <v>43</v>
      </c>
      <c r="I61" s="265"/>
    </row>
    <row r="62" spans="1:9" ht="12.75">
      <c r="A62" s="44"/>
      <c r="B62" s="45">
        <v>-30</v>
      </c>
      <c r="C62" s="46" t="str">
        <f>IF(C60=B59,B61,IF(C60=B61,B59,0))</f>
        <v>Исмайлов Азамат</v>
      </c>
      <c r="D62" s="44"/>
      <c r="E62" s="44"/>
      <c r="F62" s="44"/>
      <c r="G62" s="44"/>
      <c r="H62" s="44"/>
      <c r="I62" s="44"/>
    </row>
    <row r="63" spans="1:9" ht="12.75">
      <c r="A63" s="44"/>
      <c r="B63" s="44"/>
      <c r="C63" s="61" t="s">
        <v>44</v>
      </c>
      <c r="D63" s="44"/>
      <c r="E63" s="45">
        <v>-31</v>
      </c>
      <c r="F63" s="46">
        <f>IF(F55=E54,E56,IF(F55=E56,E54,0))</f>
        <v>0</v>
      </c>
      <c r="G63" s="44"/>
      <c r="H63" s="44"/>
      <c r="I63" s="44"/>
    </row>
    <row r="64" spans="1:9" ht="12.75">
      <c r="A64" s="45">
        <v>-16</v>
      </c>
      <c r="B64" s="46" t="str">
        <f>IF(C38=B37,B39,IF(C38=B39,B37,0))</f>
        <v>нет</v>
      </c>
      <c r="C64" s="44"/>
      <c r="D64" s="44"/>
      <c r="E64" s="44"/>
      <c r="F64" s="47">
        <v>34</v>
      </c>
      <c r="G64" s="48" t="s">
        <v>24</v>
      </c>
      <c r="H64" s="54"/>
      <c r="I64" s="54"/>
    </row>
    <row r="65" spans="1:9" ht="12.75">
      <c r="A65" s="44"/>
      <c r="B65" s="47">
        <v>35</v>
      </c>
      <c r="C65" s="48"/>
      <c r="D65" s="44"/>
      <c r="E65" s="45">
        <v>-32</v>
      </c>
      <c r="F65" s="50" t="str">
        <f>IF(F59=E58,E60,IF(F59=E60,E58,0))</f>
        <v>Валеева Гузель</v>
      </c>
      <c r="G65" s="44"/>
      <c r="H65" s="265" t="s">
        <v>45</v>
      </c>
      <c r="I65" s="265"/>
    </row>
    <row r="66" spans="1:9" ht="12.75">
      <c r="A66" s="45">
        <v>-17</v>
      </c>
      <c r="B66" s="50">
        <f>IF(C42=B41,B43,IF(C42=B43,B41,0))</f>
        <v>0</v>
      </c>
      <c r="C66" s="51"/>
      <c r="D66" s="56"/>
      <c r="E66" s="44"/>
      <c r="F66" s="45">
        <v>-34</v>
      </c>
      <c r="G66" s="46">
        <f>IF(G64=F63,F65,IF(G64=F65,F63,0))</f>
        <v>0</v>
      </c>
      <c r="H66" s="54"/>
      <c r="I66" s="54"/>
    </row>
    <row r="67" spans="1:9" ht="12.75">
      <c r="A67" s="44"/>
      <c r="B67" s="44"/>
      <c r="C67" s="47">
        <v>37</v>
      </c>
      <c r="D67" s="48"/>
      <c r="E67" s="44"/>
      <c r="F67" s="44"/>
      <c r="G67" s="44"/>
      <c r="H67" s="265" t="s">
        <v>46</v>
      </c>
      <c r="I67" s="265"/>
    </row>
    <row r="68" spans="1:9" ht="12.75">
      <c r="A68" s="45">
        <v>-18</v>
      </c>
      <c r="B68" s="46" t="str">
        <f>IF(C46=B45,B47,IF(C46=B47,B45,0))</f>
        <v>нет</v>
      </c>
      <c r="C68" s="51"/>
      <c r="D68" s="63" t="s">
        <v>47</v>
      </c>
      <c r="E68" s="45">
        <v>-35</v>
      </c>
      <c r="F68" s="46" t="str">
        <f>IF(C65=B64,B66,IF(C65=B66,B64,0))</f>
        <v>нет</v>
      </c>
      <c r="G68" s="44"/>
      <c r="H68" s="44"/>
      <c r="I68" s="44"/>
    </row>
    <row r="69" spans="1:9" ht="12.75">
      <c r="A69" s="44"/>
      <c r="B69" s="47">
        <v>36</v>
      </c>
      <c r="C69" s="52"/>
      <c r="D69" s="62"/>
      <c r="E69" s="44"/>
      <c r="F69" s="47">
        <v>38</v>
      </c>
      <c r="G69" s="48"/>
      <c r="H69" s="54"/>
      <c r="I69" s="54"/>
    </row>
    <row r="70" spans="1:9" ht="12.75">
      <c r="A70" s="45">
        <v>-19</v>
      </c>
      <c r="B70" s="50" t="str">
        <f>IF(C50=B49,B51,IF(C50=B51,B49,0))</f>
        <v>нет</v>
      </c>
      <c r="C70" s="45">
        <v>-37</v>
      </c>
      <c r="D70" s="46">
        <f>IF(D67=C65,C69,IF(D67=C69,C65,0))</f>
        <v>0</v>
      </c>
      <c r="E70" s="45">
        <v>-36</v>
      </c>
      <c r="F70" s="50">
        <f>IF(C69=B68,B70,IF(C69=B70,B68,0))</f>
        <v>0</v>
      </c>
      <c r="G70" s="44"/>
      <c r="H70" s="265" t="s">
        <v>48</v>
      </c>
      <c r="I70" s="265"/>
    </row>
    <row r="71" spans="1:9" ht="12.75">
      <c r="A71" s="44"/>
      <c r="B71" s="44"/>
      <c r="C71" s="44"/>
      <c r="D71" s="61" t="s">
        <v>49</v>
      </c>
      <c r="E71" s="44"/>
      <c r="F71" s="45">
        <v>-38</v>
      </c>
      <c r="G71" s="46" t="str">
        <f>IF(G69=F68,F70,IF(G69=F70,F68,0))</f>
        <v>нет</v>
      </c>
      <c r="H71" s="54"/>
      <c r="I71" s="54"/>
    </row>
    <row r="72" spans="1:9" ht="12.75">
      <c r="A72" s="44"/>
      <c r="B72" s="44"/>
      <c r="C72" s="44"/>
      <c r="D72" s="44"/>
      <c r="E72" s="44"/>
      <c r="F72" s="44"/>
      <c r="G72" s="44"/>
      <c r="H72" s="265" t="s">
        <v>50</v>
      </c>
      <c r="I72" s="265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4" customWidth="1"/>
    <col min="2" max="16384" width="9.125" style="64" customWidth="1"/>
  </cols>
  <sheetData>
    <row r="1" spans="1:9" ht="18">
      <c r="A1" s="268" t="s">
        <v>2</v>
      </c>
      <c r="B1" s="268"/>
      <c r="C1" s="268"/>
      <c r="D1" s="268"/>
      <c r="E1" s="268"/>
      <c r="F1" s="268"/>
      <c r="G1" s="268"/>
      <c r="H1" s="268"/>
      <c r="I1" s="268"/>
    </row>
    <row r="2" spans="1:9" ht="15.75">
      <c r="A2" s="269" t="s">
        <v>61</v>
      </c>
      <c r="B2" s="269"/>
      <c r="C2" s="269"/>
      <c r="D2" s="269"/>
      <c r="E2" s="269"/>
      <c r="F2" s="269"/>
      <c r="G2" s="269"/>
      <c r="H2" s="269"/>
      <c r="I2" s="269"/>
    </row>
    <row r="3" spans="1:9" ht="15.75">
      <c r="A3" s="270">
        <v>40489</v>
      </c>
      <c r="B3" s="270"/>
      <c r="C3" s="270"/>
      <c r="D3" s="270"/>
      <c r="E3" s="270"/>
      <c r="F3" s="270"/>
      <c r="G3" s="270"/>
      <c r="H3" s="270"/>
      <c r="I3" s="270"/>
    </row>
    <row r="4" spans="1:9" ht="15.75">
      <c r="A4" s="65"/>
      <c r="B4" s="65"/>
      <c r="C4" s="65"/>
      <c r="D4" s="65"/>
      <c r="E4" s="65"/>
      <c r="F4" s="65"/>
      <c r="G4" s="65"/>
      <c r="H4" s="65"/>
      <c r="I4" s="65"/>
    </row>
    <row r="5" spans="1:9" ht="15.75">
      <c r="A5" s="66"/>
      <c r="B5" s="66"/>
      <c r="C5" s="66"/>
      <c r="D5" s="66"/>
      <c r="E5" s="66"/>
      <c r="F5" s="66"/>
      <c r="G5" s="66"/>
      <c r="H5" s="66"/>
      <c r="I5" s="66"/>
    </row>
    <row r="6" spans="1:9" ht="12.75">
      <c r="A6" s="67" t="s">
        <v>19</v>
      </c>
      <c r="B6" s="68" t="s">
        <v>1</v>
      </c>
      <c r="C6" s="69" t="s">
        <v>20</v>
      </c>
      <c r="D6" s="69"/>
      <c r="E6" s="69"/>
      <c r="F6" s="69"/>
      <c r="G6" s="69"/>
      <c r="H6" s="69"/>
      <c r="I6" s="69"/>
    </row>
    <row r="7" spans="1:9" ht="18">
      <c r="A7" s="70" t="s">
        <v>62</v>
      </c>
      <c r="B7" s="71">
        <v>1</v>
      </c>
      <c r="C7" s="72" t="str">
        <f>3!F20</f>
        <v>Сафиуллин Динар</v>
      </c>
      <c r="D7" s="69"/>
      <c r="E7" s="69"/>
      <c r="F7" s="69"/>
      <c r="G7" s="69"/>
      <c r="H7" s="69"/>
      <c r="I7" s="69"/>
    </row>
    <row r="8" spans="1:9" ht="18">
      <c r="A8" s="70" t="s">
        <v>63</v>
      </c>
      <c r="B8" s="71">
        <v>2</v>
      </c>
      <c r="C8" s="72" t="str">
        <f>3!F31</f>
        <v>Савин Михаил</v>
      </c>
      <c r="D8" s="69"/>
      <c r="E8" s="69"/>
      <c r="F8" s="69"/>
      <c r="G8" s="69"/>
      <c r="H8" s="69"/>
      <c r="I8" s="69"/>
    </row>
    <row r="9" spans="1:9" ht="18">
      <c r="A9" s="70" t="s">
        <v>52</v>
      </c>
      <c r="B9" s="71">
        <v>3</v>
      </c>
      <c r="C9" s="72" t="str">
        <f>3!G43</f>
        <v>Балхияров Алмаз</v>
      </c>
      <c r="D9" s="69"/>
      <c r="E9" s="69"/>
      <c r="F9" s="69"/>
      <c r="G9" s="69"/>
      <c r="H9" s="69"/>
      <c r="I9" s="69"/>
    </row>
    <row r="10" spans="1:9" ht="18">
      <c r="A10" s="70" t="s">
        <v>64</v>
      </c>
      <c r="B10" s="71">
        <v>4</v>
      </c>
      <c r="C10" s="72" t="str">
        <f>3!G51</f>
        <v>Пушкарев Максим</v>
      </c>
      <c r="D10" s="69"/>
      <c r="E10" s="69"/>
      <c r="F10" s="69"/>
      <c r="G10" s="69"/>
      <c r="H10" s="69"/>
      <c r="I10" s="69"/>
    </row>
    <row r="11" spans="1:9" ht="18">
      <c r="A11" s="70" t="s">
        <v>54</v>
      </c>
      <c r="B11" s="71">
        <v>5</v>
      </c>
      <c r="C11" s="72" t="str">
        <f>3!C55</f>
        <v>Умматов Ирек</v>
      </c>
      <c r="D11" s="69"/>
      <c r="E11" s="69"/>
      <c r="F11" s="69"/>
      <c r="G11" s="69"/>
      <c r="H11" s="69"/>
      <c r="I11" s="69"/>
    </row>
    <row r="12" spans="1:9" ht="18">
      <c r="A12" s="70" t="s">
        <v>65</v>
      </c>
      <c r="B12" s="71">
        <v>6</v>
      </c>
      <c r="C12" s="72" t="str">
        <f>3!C57</f>
        <v>Юнусов Ринат</v>
      </c>
      <c r="D12" s="69"/>
      <c r="E12" s="69"/>
      <c r="F12" s="69"/>
      <c r="G12" s="69"/>
      <c r="H12" s="69"/>
      <c r="I12" s="69"/>
    </row>
    <row r="13" spans="1:9" ht="18">
      <c r="A13" s="70" t="s">
        <v>53</v>
      </c>
      <c r="B13" s="71">
        <v>7</v>
      </c>
      <c r="C13" s="72" t="str">
        <f>3!C60</f>
        <v>Халимонова Мария</v>
      </c>
      <c r="D13" s="69"/>
      <c r="E13" s="69"/>
      <c r="F13" s="69"/>
      <c r="G13" s="69"/>
      <c r="H13" s="69"/>
      <c r="I13" s="69"/>
    </row>
    <row r="14" spans="1:9" ht="18">
      <c r="A14" s="70" t="s">
        <v>57</v>
      </c>
      <c r="B14" s="71">
        <v>8</v>
      </c>
      <c r="C14" s="72" t="str">
        <f>3!C62</f>
        <v>Буков Владислав</v>
      </c>
      <c r="D14" s="69"/>
      <c r="E14" s="69"/>
      <c r="F14" s="69"/>
      <c r="G14" s="69"/>
      <c r="H14" s="69"/>
      <c r="I14" s="69"/>
    </row>
    <row r="15" spans="1:9" ht="18">
      <c r="A15" s="70" t="s">
        <v>66</v>
      </c>
      <c r="B15" s="71">
        <v>9</v>
      </c>
      <c r="C15" s="72" t="str">
        <f>3!G57</f>
        <v>Мешков Игорь</v>
      </c>
      <c r="D15" s="69"/>
      <c r="E15" s="69"/>
      <c r="F15" s="69"/>
      <c r="G15" s="69"/>
      <c r="H15" s="69"/>
      <c r="I15" s="69"/>
    </row>
    <row r="16" spans="1:9" ht="18">
      <c r="A16" s="70" t="s">
        <v>67</v>
      </c>
      <c r="B16" s="71">
        <v>10</v>
      </c>
      <c r="C16" s="72" t="str">
        <f>3!G60</f>
        <v>Рахматуллина Гульназ</v>
      </c>
      <c r="D16" s="69"/>
      <c r="E16" s="69"/>
      <c r="F16" s="69"/>
      <c r="G16" s="69"/>
      <c r="H16" s="69"/>
      <c r="I16" s="69"/>
    </row>
    <row r="17" spans="1:9" ht="18">
      <c r="A17" s="70" t="s">
        <v>68</v>
      </c>
      <c r="B17" s="71">
        <v>11</v>
      </c>
      <c r="C17" s="72" t="str">
        <f>3!G64</f>
        <v>Хафизова Регина</v>
      </c>
      <c r="D17" s="69"/>
      <c r="E17" s="69"/>
      <c r="F17" s="69"/>
      <c r="G17" s="69"/>
      <c r="H17" s="69"/>
      <c r="I17" s="69"/>
    </row>
    <row r="18" spans="1:9" ht="18">
      <c r="A18" s="70" t="s">
        <v>24</v>
      </c>
      <c r="B18" s="71">
        <v>12</v>
      </c>
      <c r="C18" s="72" t="str">
        <f>3!G66</f>
        <v>Плаксиенко Егор</v>
      </c>
      <c r="D18" s="69"/>
      <c r="E18" s="69"/>
      <c r="F18" s="69"/>
      <c r="G18" s="69"/>
      <c r="H18" s="69"/>
      <c r="I18" s="69"/>
    </row>
    <row r="19" spans="1:9" ht="18">
      <c r="A19" s="70" t="s">
        <v>69</v>
      </c>
      <c r="B19" s="71">
        <v>13</v>
      </c>
      <c r="C19" s="72" t="str">
        <f>3!D67</f>
        <v>Валеева Гузель</v>
      </c>
      <c r="D19" s="69"/>
      <c r="E19" s="69"/>
      <c r="F19" s="69"/>
      <c r="G19" s="69"/>
      <c r="H19" s="69"/>
      <c r="I19" s="69"/>
    </row>
    <row r="20" spans="1:9" ht="18">
      <c r="A20" s="70" t="s">
        <v>34</v>
      </c>
      <c r="B20" s="71">
        <v>14</v>
      </c>
      <c r="C20" s="72">
        <f>3!D70</f>
        <v>0</v>
      </c>
      <c r="D20" s="69"/>
      <c r="E20" s="69"/>
      <c r="F20" s="69"/>
      <c r="G20" s="69"/>
      <c r="H20" s="69"/>
      <c r="I20" s="69"/>
    </row>
    <row r="21" spans="1:9" ht="18">
      <c r="A21" s="70" t="s">
        <v>34</v>
      </c>
      <c r="B21" s="71">
        <v>15</v>
      </c>
      <c r="C21" s="72">
        <f>3!G69</f>
        <v>0</v>
      </c>
      <c r="D21" s="69"/>
      <c r="E21" s="69"/>
      <c r="F21" s="69"/>
      <c r="G21" s="69"/>
      <c r="H21" s="69"/>
      <c r="I21" s="69"/>
    </row>
    <row r="22" spans="1:9" ht="18">
      <c r="A22" s="70" t="s">
        <v>34</v>
      </c>
      <c r="B22" s="71">
        <v>16</v>
      </c>
      <c r="C22" s="72" t="str">
        <f>3!G71</f>
        <v>нет</v>
      </c>
      <c r="D22" s="69"/>
      <c r="E22" s="69"/>
      <c r="F22" s="69"/>
      <c r="G22" s="69"/>
      <c r="H22" s="69"/>
      <c r="I22" s="69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73" customWidth="1"/>
    <col min="2" max="2" width="16.875" style="73" customWidth="1"/>
    <col min="3" max="6" width="14.75390625" style="73" customWidth="1"/>
    <col min="7" max="9" width="5.75390625" style="73" customWidth="1"/>
    <col min="10" max="16384" width="9.125" style="73" customWidth="1"/>
  </cols>
  <sheetData>
    <row r="1" spans="1:10" ht="15.75">
      <c r="A1" s="271" t="str">
        <f>Сп3!A1</f>
        <v>Кубок Башкортостана 2010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5.75">
      <c r="A2" s="271" t="str">
        <f>Сп3!A2</f>
        <v>1/16 финала Турнира Международный день инвалидов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5.75">
      <c r="A3" s="272">
        <f>Сп3!A3</f>
        <v>40489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9" ht="12.75">
      <c r="A4" s="74"/>
      <c r="B4" s="74"/>
      <c r="C4" s="74"/>
      <c r="D4" s="74"/>
      <c r="E4" s="74"/>
      <c r="F4" s="74"/>
      <c r="G4" s="74"/>
      <c r="H4" s="74"/>
      <c r="I4" s="74"/>
    </row>
    <row r="5" spans="1:9" ht="12.75">
      <c r="A5" s="75">
        <v>1</v>
      </c>
      <c r="B5" s="76" t="str">
        <f>Сп3!A7</f>
        <v>Юнусов Ринат</v>
      </c>
      <c r="C5" s="74"/>
      <c r="D5" s="74"/>
      <c r="E5" s="74"/>
      <c r="F5" s="74"/>
      <c r="G5" s="74"/>
      <c r="H5" s="74"/>
      <c r="I5" s="74"/>
    </row>
    <row r="6" spans="1:9" ht="12.75">
      <c r="A6" s="74"/>
      <c r="B6" s="77">
        <v>1</v>
      </c>
      <c r="C6" s="78" t="s">
        <v>62</v>
      </c>
      <c r="D6" s="74"/>
      <c r="E6" s="79"/>
      <c r="F6" s="74"/>
      <c r="G6" s="74"/>
      <c r="H6" s="74"/>
      <c r="I6" s="74"/>
    </row>
    <row r="7" spans="1:9" ht="12.75">
      <c r="A7" s="75">
        <v>16</v>
      </c>
      <c r="B7" s="80" t="str">
        <f>Сп3!A22</f>
        <v>нет</v>
      </c>
      <c r="C7" s="81"/>
      <c r="D7" s="74"/>
      <c r="E7" s="74"/>
      <c r="F7" s="74"/>
      <c r="G7" s="74"/>
      <c r="H7" s="74"/>
      <c r="I7" s="74"/>
    </row>
    <row r="8" spans="1:9" ht="12.75">
      <c r="A8" s="74"/>
      <c r="B8" s="74"/>
      <c r="C8" s="77">
        <v>9</v>
      </c>
      <c r="D8" s="78" t="s">
        <v>62</v>
      </c>
      <c r="E8" s="74"/>
      <c r="F8" s="74"/>
      <c r="G8" s="74"/>
      <c r="H8" s="74"/>
      <c r="I8" s="74"/>
    </row>
    <row r="9" spans="1:9" ht="12.75">
      <c r="A9" s="75">
        <v>9</v>
      </c>
      <c r="B9" s="76" t="str">
        <f>Сп3!A15</f>
        <v>Умматов Ирек</v>
      </c>
      <c r="C9" s="81"/>
      <c r="D9" s="81"/>
      <c r="E9" s="74"/>
      <c r="F9" s="74"/>
      <c r="G9" s="74"/>
      <c r="H9" s="74"/>
      <c r="I9" s="74"/>
    </row>
    <row r="10" spans="1:9" ht="12.75">
      <c r="A10" s="74"/>
      <c r="B10" s="77">
        <v>2</v>
      </c>
      <c r="C10" s="82" t="s">
        <v>66</v>
      </c>
      <c r="D10" s="81"/>
      <c r="E10" s="74"/>
      <c r="F10" s="74"/>
      <c r="G10" s="74"/>
      <c r="H10" s="74"/>
      <c r="I10" s="74"/>
    </row>
    <row r="11" spans="1:9" ht="12.75">
      <c r="A11" s="75">
        <v>8</v>
      </c>
      <c r="B11" s="80" t="str">
        <f>Сп3!A14</f>
        <v>Плаксиенко Егор</v>
      </c>
      <c r="C11" s="74"/>
      <c r="D11" s="81"/>
      <c r="E11" s="74"/>
      <c r="F11" s="74"/>
      <c r="G11" s="83"/>
      <c r="H11" s="74"/>
      <c r="I11" s="74"/>
    </row>
    <row r="12" spans="1:9" ht="12.75">
      <c r="A12" s="74"/>
      <c r="B12" s="74"/>
      <c r="C12" s="74"/>
      <c r="D12" s="77">
        <v>13</v>
      </c>
      <c r="E12" s="78" t="s">
        <v>64</v>
      </c>
      <c r="F12" s="74"/>
      <c r="G12" s="83"/>
      <c r="H12" s="74"/>
      <c r="I12" s="74"/>
    </row>
    <row r="13" spans="1:9" ht="12.75">
      <c r="A13" s="75">
        <v>5</v>
      </c>
      <c r="B13" s="76" t="str">
        <f>Сп3!A11</f>
        <v>Мешков Игорь</v>
      </c>
      <c r="C13" s="74"/>
      <c r="D13" s="81"/>
      <c r="E13" s="81"/>
      <c r="F13" s="74"/>
      <c r="G13" s="83"/>
      <c r="H13" s="74"/>
      <c r="I13" s="74"/>
    </row>
    <row r="14" spans="1:9" ht="12.75">
      <c r="A14" s="74"/>
      <c r="B14" s="77">
        <v>3</v>
      </c>
      <c r="C14" s="84" t="s">
        <v>54</v>
      </c>
      <c r="D14" s="81"/>
      <c r="E14" s="81"/>
      <c r="F14" s="74"/>
      <c r="G14" s="83"/>
      <c r="H14" s="74"/>
      <c r="I14" s="74"/>
    </row>
    <row r="15" spans="1:9" ht="12.75">
      <c r="A15" s="75">
        <v>12</v>
      </c>
      <c r="B15" s="80" t="str">
        <f>Сп3!A18</f>
        <v>Валеева Гузель</v>
      </c>
      <c r="C15" s="81"/>
      <c r="D15" s="81"/>
      <c r="E15" s="81"/>
      <c r="F15" s="74"/>
      <c r="G15" s="83"/>
      <c r="H15" s="74"/>
      <c r="I15" s="74"/>
    </row>
    <row r="16" spans="1:9" ht="12.75">
      <c r="A16" s="74"/>
      <c r="B16" s="74"/>
      <c r="C16" s="77">
        <v>10</v>
      </c>
      <c r="D16" s="82" t="s">
        <v>64</v>
      </c>
      <c r="E16" s="81"/>
      <c r="F16" s="74"/>
      <c r="G16" s="74"/>
      <c r="H16" s="74"/>
      <c r="I16" s="74"/>
    </row>
    <row r="17" spans="1:9" ht="12.75">
      <c r="A17" s="75">
        <v>13</v>
      </c>
      <c r="B17" s="76" t="str">
        <f>Сп3!A19</f>
        <v>Пушкарев Максим</v>
      </c>
      <c r="C17" s="81"/>
      <c r="D17" s="74"/>
      <c r="E17" s="81"/>
      <c r="F17" s="74"/>
      <c r="G17" s="74"/>
      <c r="H17" s="74"/>
      <c r="I17" s="74"/>
    </row>
    <row r="18" spans="1:9" ht="12.75">
      <c r="A18" s="74"/>
      <c r="B18" s="77">
        <v>4</v>
      </c>
      <c r="C18" s="82" t="s">
        <v>64</v>
      </c>
      <c r="D18" s="74"/>
      <c r="E18" s="81"/>
      <c r="F18" s="74"/>
      <c r="G18" s="74"/>
      <c r="H18" s="74"/>
      <c r="I18" s="74"/>
    </row>
    <row r="19" spans="1:9" ht="12.75">
      <c r="A19" s="75">
        <v>4</v>
      </c>
      <c r="B19" s="80" t="str">
        <f>Сп3!A10</f>
        <v>Сафиуллин Динар</v>
      </c>
      <c r="C19" s="74"/>
      <c r="D19" s="74"/>
      <c r="E19" s="81"/>
      <c r="F19" s="74"/>
      <c r="G19" s="74"/>
      <c r="H19" s="74"/>
      <c r="I19" s="74"/>
    </row>
    <row r="20" spans="1:9" ht="12.75">
      <c r="A20" s="74"/>
      <c r="B20" s="74"/>
      <c r="C20" s="74"/>
      <c r="D20" s="74"/>
      <c r="E20" s="77">
        <v>15</v>
      </c>
      <c r="F20" s="85" t="s">
        <v>64</v>
      </c>
      <c r="G20" s="78"/>
      <c r="H20" s="78"/>
      <c r="I20" s="78"/>
    </row>
    <row r="21" spans="1:9" ht="12.75">
      <c r="A21" s="75">
        <v>3</v>
      </c>
      <c r="B21" s="76" t="str">
        <f>Сп3!A9</f>
        <v>Савин Михаил</v>
      </c>
      <c r="C21" s="74"/>
      <c r="D21" s="74"/>
      <c r="E21" s="81"/>
      <c r="F21" s="86"/>
      <c r="G21" s="74"/>
      <c r="H21" s="273" t="s">
        <v>35</v>
      </c>
      <c r="I21" s="273"/>
    </row>
    <row r="22" spans="1:9" ht="12.75">
      <c r="A22" s="74"/>
      <c r="B22" s="77">
        <v>5</v>
      </c>
      <c r="C22" s="78" t="s">
        <v>52</v>
      </c>
      <c r="D22" s="74"/>
      <c r="E22" s="81"/>
      <c r="F22" s="86"/>
      <c r="G22" s="74"/>
      <c r="H22" s="74"/>
      <c r="I22" s="74"/>
    </row>
    <row r="23" spans="1:9" ht="12.75">
      <c r="A23" s="75">
        <v>14</v>
      </c>
      <c r="B23" s="80" t="str">
        <f>Сп3!A20</f>
        <v>нет</v>
      </c>
      <c r="C23" s="81"/>
      <c r="D23" s="74"/>
      <c r="E23" s="81"/>
      <c r="F23" s="86"/>
      <c r="G23" s="74"/>
      <c r="H23" s="74"/>
      <c r="I23" s="74"/>
    </row>
    <row r="24" spans="1:9" ht="12.75">
      <c r="A24" s="74"/>
      <c r="B24" s="74"/>
      <c r="C24" s="77">
        <v>11</v>
      </c>
      <c r="D24" s="78" t="s">
        <v>52</v>
      </c>
      <c r="E24" s="81"/>
      <c r="F24" s="86"/>
      <c r="G24" s="74"/>
      <c r="H24" s="74"/>
      <c r="I24" s="74"/>
    </row>
    <row r="25" spans="1:9" ht="12.75">
      <c r="A25" s="75">
        <v>11</v>
      </c>
      <c r="B25" s="76" t="str">
        <f>Сп3!A17</f>
        <v>Халимонова Мария</v>
      </c>
      <c r="C25" s="81"/>
      <c r="D25" s="81"/>
      <c r="E25" s="81"/>
      <c r="F25" s="86"/>
      <c r="G25" s="74"/>
      <c r="H25" s="74"/>
      <c r="I25" s="74"/>
    </row>
    <row r="26" spans="1:9" ht="12.75">
      <c r="A26" s="74"/>
      <c r="B26" s="77">
        <v>6</v>
      </c>
      <c r="C26" s="82" t="s">
        <v>65</v>
      </c>
      <c r="D26" s="81"/>
      <c r="E26" s="81"/>
      <c r="F26" s="86"/>
      <c r="G26" s="74"/>
      <c r="H26" s="74"/>
      <c r="I26" s="74"/>
    </row>
    <row r="27" spans="1:9" ht="12.75">
      <c r="A27" s="75">
        <v>6</v>
      </c>
      <c r="B27" s="80" t="str">
        <f>Сп3!A12</f>
        <v>Рахматуллина Гульназ</v>
      </c>
      <c r="C27" s="74"/>
      <c r="D27" s="81"/>
      <c r="E27" s="81"/>
      <c r="F27" s="86"/>
      <c r="G27" s="74"/>
      <c r="H27" s="74"/>
      <c r="I27" s="74"/>
    </row>
    <row r="28" spans="1:9" ht="12.75">
      <c r="A28" s="74"/>
      <c r="B28" s="74"/>
      <c r="C28" s="74"/>
      <c r="D28" s="77">
        <v>14</v>
      </c>
      <c r="E28" s="82" t="s">
        <v>52</v>
      </c>
      <c r="F28" s="86"/>
      <c r="G28" s="74"/>
      <c r="H28" s="74"/>
      <c r="I28" s="74"/>
    </row>
    <row r="29" spans="1:9" ht="12.75">
      <c r="A29" s="75">
        <v>7</v>
      </c>
      <c r="B29" s="76" t="str">
        <f>Сп3!A13</f>
        <v>Буков Владислав</v>
      </c>
      <c r="C29" s="74"/>
      <c r="D29" s="81"/>
      <c r="E29" s="74"/>
      <c r="F29" s="86"/>
      <c r="G29" s="74"/>
      <c r="H29" s="74"/>
      <c r="I29" s="74"/>
    </row>
    <row r="30" spans="1:9" ht="12.75">
      <c r="A30" s="74"/>
      <c r="B30" s="77">
        <v>7</v>
      </c>
      <c r="C30" s="78" t="s">
        <v>53</v>
      </c>
      <c r="D30" s="81"/>
      <c r="E30" s="74"/>
      <c r="F30" s="86"/>
      <c r="G30" s="74"/>
      <c r="H30" s="74"/>
      <c r="I30" s="74"/>
    </row>
    <row r="31" spans="1:9" ht="12.75">
      <c r="A31" s="75">
        <v>10</v>
      </c>
      <c r="B31" s="80" t="str">
        <f>Сп3!A16</f>
        <v>Хафизова Регина</v>
      </c>
      <c r="C31" s="81"/>
      <c r="D31" s="81"/>
      <c r="E31" s="75">
        <v>-15</v>
      </c>
      <c r="F31" s="76" t="str">
        <f>IF(F20=E12,E28,IF(F20=E28,E12,0))</f>
        <v>Савин Михаил</v>
      </c>
      <c r="G31" s="84"/>
      <c r="H31" s="84"/>
      <c r="I31" s="84"/>
    </row>
    <row r="32" spans="1:9" ht="12.75">
      <c r="A32" s="74"/>
      <c r="B32" s="74"/>
      <c r="C32" s="77">
        <v>12</v>
      </c>
      <c r="D32" s="82" t="s">
        <v>63</v>
      </c>
      <c r="E32" s="74"/>
      <c r="F32" s="86"/>
      <c r="G32" s="74"/>
      <c r="H32" s="273" t="s">
        <v>36</v>
      </c>
      <c r="I32" s="273"/>
    </row>
    <row r="33" spans="1:9" ht="12.75">
      <c r="A33" s="75">
        <v>15</v>
      </c>
      <c r="B33" s="76" t="str">
        <f>Сп3!A21</f>
        <v>нет</v>
      </c>
      <c r="C33" s="81"/>
      <c r="D33" s="74"/>
      <c r="E33" s="74"/>
      <c r="F33" s="86"/>
      <c r="G33" s="74"/>
      <c r="H33" s="74"/>
      <c r="I33" s="74"/>
    </row>
    <row r="34" spans="1:9" ht="12.75">
      <c r="A34" s="74"/>
      <c r="B34" s="77">
        <v>8</v>
      </c>
      <c r="C34" s="82" t="s">
        <v>63</v>
      </c>
      <c r="D34" s="74"/>
      <c r="E34" s="74"/>
      <c r="F34" s="86"/>
      <c r="G34" s="74"/>
      <c r="H34" s="74"/>
      <c r="I34" s="74"/>
    </row>
    <row r="35" spans="1:9" ht="12.75">
      <c r="A35" s="75">
        <v>2</v>
      </c>
      <c r="B35" s="80" t="str">
        <f>Сп3!A8</f>
        <v>Балхияров Алмаз</v>
      </c>
      <c r="C35" s="74"/>
      <c r="D35" s="74"/>
      <c r="E35" s="74"/>
      <c r="F35" s="86"/>
      <c r="G35" s="74"/>
      <c r="H35" s="74"/>
      <c r="I35" s="74"/>
    </row>
    <row r="36" spans="1:9" ht="12.75">
      <c r="A36" s="74"/>
      <c r="B36" s="74"/>
      <c r="C36" s="74"/>
      <c r="D36" s="74"/>
      <c r="E36" s="74"/>
      <c r="F36" s="86"/>
      <c r="G36" s="74"/>
      <c r="H36" s="74"/>
      <c r="I36" s="74"/>
    </row>
    <row r="37" spans="1:9" ht="12.75">
      <c r="A37" s="75">
        <v>-1</v>
      </c>
      <c r="B37" s="76" t="str">
        <f>IF(C6=B5,B7,IF(C6=B7,B5,0))</f>
        <v>нет</v>
      </c>
      <c r="C37" s="74"/>
      <c r="D37" s="75">
        <v>-13</v>
      </c>
      <c r="E37" s="76" t="str">
        <f>IF(E12=D8,D16,IF(E12=D16,D8,0))</f>
        <v>Юнусов Ринат</v>
      </c>
      <c r="F37" s="74"/>
      <c r="G37" s="74"/>
      <c r="H37" s="74"/>
      <c r="I37" s="74"/>
    </row>
    <row r="38" spans="1:9" ht="12.75">
      <c r="A38" s="74"/>
      <c r="B38" s="77">
        <v>16</v>
      </c>
      <c r="C38" s="87" t="s">
        <v>57</v>
      </c>
      <c r="D38" s="74"/>
      <c r="E38" s="81"/>
      <c r="F38" s="74"/>
      <c r="G38" s="74"/>
      <c r="H38" s="74"/>
      <c r="I38" s="74"/>
    </row>
    <row r="39" spans="1:9" ht="12.75">
      <c r="A39" s="75">
        <v>-2</v>
      </c>
      <c r="B39" s="80" t="str">
        <f>IF(C10=B9,B11,IF(C10=B11,B9,0))</f>
        <v>Плаксиенко Егор</v>
      </c>
      <c r="C39" s="77">
        <v>20</v>
      </c>
      <c r="D39" s="87" t="s">
        <v>53</v>
      </c>
      <c r="E39" s="77">
        <v>26</v>
      </c>
      <c r="F39" s="87" t="s">
        <v>69</v>
      </c>
      <c r="G39" s="74"/>
      <c r="H39" s="74"/>
      <c r="I39" s="74"/>
    </row>
    <row r="40" spans="1:9" ht="12.75">
      <c r="A40" s="74"/>
      <c r="B40" s="75">
        <v>-12</v>
      </c>
      <c r="C40" s="80" t="str">
        <f>IF(D32=C30,C34,IF(D32=C34,C30,0))</f>
        <v>Буков Владислав</v>
      </c>
      <c r="D40" s="81"/>
      <c r="E40" s="81"/>
      <c r="F40" s="81"/>
      <c r="G40" s="74"/>
      <c r="H40" s="74"/>
      <c r="I40" s="74"/>
    </row>
    <row r="41" spans="1:9" ht="12.75">
      <c r="A41" s="75">
        <v>-3</v>
      </c>
      <c r="B41" s="76" t="str">
        <f>IF(C14=B13,B15,IF(C14=B15,B13,0))</f>
        <v>Валеева Гузель</v>
      </c>
      <c r="C41" s="74"/>
      <c r="D41" s="77">
        <v>24</v>
      </c>
      <c r="E41" s="88" t="s">
        <v>69</v>
      </c>
      <c r="F41" s="81"/>
      <c r="G41" s="74"/>
      <c r="H41" s="74"/>
      <c r="I41" s="74"/>
    </row>
    <row r="42" spans="1:9" ht="12.75">
      <c r="A42" s="74"/>
      <c r="B42" s="77">
        <v>17</v>
      </c>
      <c r="C42" s="87" t="s">
        <v>69</v>
      </c>
      <c r="D42" s="81"/>
      <c r="E42" s="86"/>
      <c r="F42" s="81"/>
      <c r="G42" s="74"/>
      <c r="H42" s="74"/>
      <c r="I42" s="74"/>
    </row>
    <row r="43" spans="1:9" ht="12.75">
      <c r="A43" s="75">
        <v>-4</v>
      </c>
      <c r="B43" s="80" t="str">
        <f>IF(C18=B17,B19,IF(C18=B19,B17,0))</f>
        <v>Пушкарев Максим</v>
      </c>
      <c r="C43" s="77">
        <v>21</v>
      </c>
      <c r="D43" s="88" t="s">
        <v>69</v>
      </c>
      <c r="E43" s="86"/>
      <c r="F43" s="77">
        <v>28</v>
      </c>
      <c r="G43" s="87" t="s">
        <v>63</v>
      </c>
      <c r="H43" s="84"/>
      <c r="I43" s="84"/>
    </row>
    <row r="44" spans="1:9" ht="12.75">
      <c r="A44" s="74"/>
      <c r="B44" s="75">
        <v>-11</v>
      </c>
      <c r="C44" s="80" t="str">
        <f>IF(D24=C22,C26,IF(D24=C26,C22,0))</f>
        <v>Рахматуллина Гульназ</v>
      </c>
      <c r="D44" s="74"/>
      <c r="E44" s="86"/>
      <c r="F44" s="81"/>
      <c r="G44" s="74"/>
      <c r="H44" s="273" t="s">
        <v>37</v>
      </c>
      <c r="I44" s="273"/>
    </row>
    <row r="45" spans="1:9" ht="12.75">
      <c r="A45" s="75">
        <v>-5</v>
      </c>
      <c r="B45" s="76" t="str">
        <f>IF(C22=B21,B23,IF(C22=B23,B21,0))</f>
        <v>нет</v>
      </c>
      <c r="C45" s="74"/>
      <c r="D45" s="75">
        <v>-14</v>
      </c>
      <c r="E45" s="76" t="str">
        <f>IF(E28=D24,D32,IF(E28=D32,D24,0))</f>
        <v>Балхияров Алмаз</v>
      </c>
      <c r="F45" s="81"/>
      <c r="G45" s="86"/>
      <c r="H45" s="74"/>
      <c r="I45" s="74"/>
    </row>
    <row r="46" spans="1:9" ht="12.75">
      <c r="A46" s="74"/>
      <c r="B46" s="77">
        <v>18</v>
      </c>
      <c r="C46" s="87" t="s">
        <v>68</v>
      </c>
      <c r="D46" s="74"/>
      <c r="E46" s="77"/>
      <c r="F46" s="81"/>
      <c r="G46" s="86"/>
      <c r="H46" s="74"/>
      <c r="I46" s="74"/>
    </row>
    <row r="47" spans="1:9" ht="12.75">
      <c r="A47" s="75">
        <v>-6</v>
      </c>
      <c r="B47" s="80" t="str">
        <f>IF(C26=B25,B27,IF(C26=B27,B25,0))</f>
        <v>Халимонова Мария</v>
      </c>
      <c r="C47" s="77">
        <v>22</v>
      </c>
      <c r="D47" s="87" t="s">
        <v>68</v>
      </c>
      <c r="E47" s="77">
        <v>27</v>
      </c>
      <c r="F47" s="88" t="s">
        <v>63</v>
      </c>
      <c r="G47" s="86"/>
      <c r="H47" s="74"/>
      <c r="I47" s="74"/>
    </row>
    <row r="48" spans="1:9" ht="12.75">
      <c r="A48" s="74"/>
      <c r="B48" s="75">
        <v>-10</v>
      </c>
      <c r="C48" s="80" t="str">
        <f>IF(D16=C14,C18,IF(D16=C18,C14,0))</f>
        <v>Мешков Игорь</v>
      </c>
      <c r="D48" s="81"/>
      <c r="E48" s="81"/>
      <c r="F48" s="74"/>
      <c r="G48" s="86"/>
      <c r="H48" s="74"/>
      <c r="I48" s="74"/>
    </row>
    <row r="49" spans="1:9" ht="12.75">
      <c r="A49" s="75">
        <v>-7</v>
      </c>
      <c r="B49" s="76" t="str">
        <f>IF(C30=B29,B31,IF(C30=B31,B29,0))</f>
        <v>Хафизова Регина</v>
      </c>
      <c r="C49" s="74"/>
      <c r="D49" s="77">
        <v>25</v>
      </c>
      <c r="E49" s="88" t="s">
        <v>66</v>
      </c>
      <c r="F49" s="74"/>
      <c r="G49" s="86"/>
      <c r="H49" s="74"/>
      <c r="I49" s="74"/>
    </row>
    <row r="50" spans="1:9" ht="12.75">
      <c r="A50" s="74"/>
      <c r="B50" s="77">
        <v>19</v>
      </c>
      <c r="C50" s="87" t="s">
        <v>67</v>
      </c>
      <c r="D50" s="81"/>
      <c r="E50" s="86"/>
      <c r="F50" s="74"/>
      <c r="G50" s="86"/>
      <c r="H50" s="74"/>
      <c r="I50" s="74"/>
    </row>
    <row r="51" spans="1:9" ht="12.75">
      <c r="A51" s="75">
        <v>-8</v>
      </c>
      <c r="B51" s="80" t="str">
        <f>IF(C34=B33,B35,IF(C34=B35,B33,0))</f>
        <v>нет</v>
      </c>
      <c r="C51" s="77">
        <v>23</v>
      </c>
      <c r="D51" s="88" t="s">
        <v>66</v>
      </c>
      <c r="E51" s="86"/>
      <c r="F51" s="75">
        <v>-28</v>
      </c>
      <c r="G51" s="76" t="str">
        <f>IF(G43=F39,F47,IF(G43=F47,F39,0))</f>
        <v>Пушкарев Максим</v>
      </c>
      <c r="H51" s="84"/>
      <c r="I51" s="84"/>
    </row>
    <row r="52" spans="1:9" ht="12.75">
      <c r="A52" s="74"/>
      <c r="B52" s="89">
        <v>-9</v>
      </c>
      <c r="C52" s="80" t="str">
        <f>IF(D8=C6,C10,IF(D8=C10,C6,0))</f>
        <v>Умматов Ирек</v>
      </c>
      <c r="D52" s="74"/>
      <c r="E52" s="86"/>
      <c r="F52" s="74"/>
      <c r="G52" s="90"/>
      <c r="H52" s="273" t="s">
        <v>38</v>
      </c>
      <c r="I52" s="273"/>
    </row>
    <row r="53" spans="1:9" ht="12.7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2.75">
      <c r="A54" s="75">
        <v>-26</v>
      </c>
      <c r="B54" s="76" t="str">
        <f>IF(F39=E37,E41,IF(F39=E41,E37,0))</f>
        <v>Юнусов Ринат</v>
      </c>
      <c r="C54" s="74"/>
      <c r="D54" s="75">
        <v>-20</v>
      </c>
      <c r="E54" s="76" t="str">
        <f>IF(D39=C38,C40,IF(D39=C40,C38,0))</f>
        <v>Плаксиенко Егор</v>
      </c>
      <c r="F54" s="74"/>
      <c r="G54" s="74"/>
      <c r="H54" s="74"/>
      <c r="I54" s="74"/>
    </row>
    <row r="55" spans="1:9" ht="12.75">
      <c r="A55" s="74"/>
      <c r="B55" s="77">
        <v>29</v>
      </c>
      <c r="C55" s="78" t="s">
        <v>66</v>
      </c>
      <c r="D55" s="74"/>
      <c r="E55" s="77">
        <v>31</v>
      </c>
      <c r="F55" s="78" t="s">
        <v>65</v>
      </c>
      <c r="G55" s="74"/>
      <c r="H55" s="74"/>
      <c r="I55" s="74"/>
    </row>
    <row r="56" spans="1:9" ht="12.75">
      <c r="A56" s="75">
        <v>-27</v>
      </c>
      <c r="B56" s="80" t="str">
        <f>IF(F47=E45,E49,IF(F47=E49,E45,0))</f>
        <v>Умматов Ирек</v>
      </c>
      <c r="C56" s="91" t="s">
        <v>39</v>
      </c>
      <c r="D56" s="75">
        <v>-21</v>
      </c>
      <c r="E56" s="80" t="str">
        <f>IF(D43=C42,C44,IF(D43=C44,C42,0))</f>
        <v>Рахматуллина Гульназ</v>
      </c>
      <c r="F56" s="81"/>
      <c r="G56" s="86"/>
      <c r="H56" s="74"/>
      <c r="I56" s="74"/>
    </row>
    <row r="57" spans="1:9" ht="12.75">
      <c r="A57" s="74"/>
      <c r="B57" s="75">
        <v>-29</v>
      </c>
      <c r="C57" s="76" t="str">
        <f>IF(C55=B54,B56,IF(C55=B56,B54,0))</f>
        <v>Юнусов Ринат</v>
      </c>
      <c r="D57" s="74"/>
      <c r="E57" s="74"/>
      <c r="F57" s="77">
        <v>33</v>
      </c>
      <c r="G57" s="78" t="s">
        <v>54</v>
      </c>
      <c r="H57" s="84"/>
      <c r="I57" s="84"/>
    </row>
    <row r="58" spans="1:9" ht="12.75">
      <c r="A58" s="74"/>
      <c r="B58" s="74"/>
      <c r="C58" s="91" t="s">
        <v>40</v>
      </c>
      <c r="D58" s="75">
        <v>-22</v>
      </c>
      <c r="E58" s="76" t="str">
        <f>IF(D47=C46,C48,IF(D47=C48,C46,0))</f>
        <v>Мешков Игорь</v>
      </c>
      <c r="F58" s="81"/>
      <c r="G58" s="74"/>
      <c r="H58" s="273" t="s">
        <v>41</v>
      </c>
      <c r="I58" s="273"/>
    </row>
    <row r="59" spans="1:9" ht="12.75">
      <c r="A59" s="75">
        <v>-24</v>
      </c>
      <c r="B59" s="76" t="str">
        <f>IF(E41=D39,D43,IF(E41=D43,D39,0))</f>
        <v>Буков Владислав</v>
      </c>
      <c r="C59" s="74"/>
      <c r="D59" s="74"/>
      <c r="E59" s="77">
        <v>32</v>
      </c>
      <c r="F59" s="82" t="s">
        <v>54</v>
      </c>
      <c r="G59" s="92"/>
      <c r="H59" s="74"/>
      <c r="I59" s="74"/>
    </row>
    <row r="60" spans="1:9" ht="12.75">
      <c r="A60" s="74"/>
      <c r="B60" s="77">
        <v>30</v>
      </c>
      <c r="C60" s="78" t="s">
        <v>68</v>
      </c>
      <c r="D60" s="75">
        <v>-23</v>
      </c>
      <c r="E60" s="80" t="str">
        <f>IF(D51=C50,C52,IF(D51=C52,C50,0))</f>
        <v>Хафизова Регина</v>
      </c>
      <c r="F60" s="75">
        <v>-33</v>
      </c>
      <c r="G60" s="76" t="str">
        <f>IF(G57=F55,F59,IF(G57=F59,F55,0))</f>
        <v>Рахматуллина Гульназ</v>
      </c>
      <c r="H60" s="84"/>
      <c r="I60" s="84"/>
    </row>
    <row r="61" spans="1:9" ht="12.75">
      <c r="A61" s="75">
        <v>-25</v>
      </c>
      <c r="B61" s="80" t="str">
        <f>IF(E49=D47,D51,IF(E49=D51,D47,0))</f>
        <v>Халимонова Мария</v>
      </c>
      <c r="C61" s="91" t="s">
        <v>42</v>
      </c>
      <c r="D61" s="74"/>
      <c r="E61" s="74"/>
      <c r="F61" s="74"/>
      <c r="G61" s="74"/>
      <c r="H61" s="273" t="s">
        <v>43</v>
      </c>
      <c r="I61" s="273"/>
    </row>
    <row r="62" spans="1:9" ht="12.75">
      <c r="A62" s="74"/>
      <c r="B62" s="75">
        <v>-30</v>
      </c>
      <c r="C62" s="76" t="str">
        <f>IF(C60=B59,B61,IF(C60=B61,B59,0))</f>
        <v>Буков Владислав</v>
      </c>
      <c r="D62" s="74"/>
      <c r="E62" s="74"/>
      <c r="F62" s="74"/>
      <c r="G62" s="74"/>
      <c r="H62" s="74"/>
      <c r="I62" s="74"/>
    </row>
    <row r="63" spans="1:9" ht="12.75">
      <c r="A63" s="74"/>
      <c r="B63" s="74"/>
      <c r="C63" s="91" t="s">
        <v>44</v>
      </c>
      <c r="D63" s="74"/>
      <c r="E63" s="75">
        <v>-31</v>
      </c>
      <c r="F63" s="76" t="str">
        <f>IF(F55=E54,E56,IF(F55=E56,E54,0))</f>
        <v>Плаксиенко Егор</v>
      </c>
      <c r="G63" s="74"/>
      <c r="H63" s="74"/>
      <c r="I63" s="74"/>
    </row>
    <row r="64" spans="1:9" ht="12.75">
      <c r="A64" s="75">
        <v>-16</v>
      </c>
      <c r="B64" s="76" t="str">
        <f>IF(C38=B37,B39,IF(C38=B39,B37,0))</f>
        <v>нет</v>
      </c>
      <c r="C64" s="74"/>
      <c r="D64" s="74"/>
      <c r="E64" s="74"/>
      <c r="F64" s="77">
        <v>34</v>
      </c>
      <c r="G64" s="78" t="s">
        <v>67</v>
      </c>
      <c r="H64" s="84"/>
      <c r="I64" s="84"/>
    </row>
    <row r="65" spans="1:9" ht="12.75">
      <c r="A65" s="74"/>
      <c r="B65" s="77">
        <v>35</v>
      </c>
      <c r="C65" s="78" t="s">
        <v>24</v>
      </c>
      <c r="D65" s="74"/>
      <c r="E65" s="75">
        <v>-32</v>
      </c>
      <c r="F65" s="80" t="str">
        <f>IF(F59=E58,E60,IF(F59=E60,E58,0))</f>
        <v>Хафизова Регина</v>
      </c>
      <c r="G65" s="74"/>
      <c r="H65" s="273" t="s">
        <v>45</v>
      </c>
      <c r="I65" s="273"/>
    </row>
    <row r="66" spans="1:9" ht="12.75">
      <c r="A66" s="75">
        <v>-17</v>
      </c>
      <c r="B66" s="80" t="str">
        <f>IF(C42=B41,B43,IF(C42=B43,B41,0))</f>
        <v>Валеева Гузель</v>
      </c>
      <c r="C66" s="81"/>
      <c r="D66" s="86"/>
      <c r="E66" s="74"/>
      <c r="F66" s="75">
        <v>-34</v>
      </c>
      <c r="G66" s="76" t="str">
        <f>IF(G64=F63,F65,IF(G64=F65,F63,0))</f>
        <v>Плаксиенко Егор</v>
      </c>
      <c r="H66" s="84"/>
      <c r="I66" s="84"/>
    </row>
    <row r="67" spans="1:9" ht="12.75">
      <c r="A67" s="74"/>
      <c r="B67" s="74"/>
      <c r="C67" s="77">
        <v>37</v>
      </c>
      <c r="D67" s="78" t="s">
        <v>24</v>
      </c>
      <c r="E67" s="74"/>
      <c r="F67" s="74"/>
      <c r="G67" s="74"/>
      <c r="H67" s="273" t="s">
        <v>46</v>
      </c>
      <c r="I67" s="273"/>
    </row>
    <row r="68" spans="1:9" ht="12.75">
      <c r="A68" s="75">
        <v>-18</v>
      </c>
      <c r="B68" s="76" t="str">
        <f>IF(C46=B45,B47,IF(C46=B47,B45,0))</f>
        <v>нет</v>
      </c>
      <c r="C68" s="81"/>
      <c r="D68" s="93" t="s">
        <v>47</v>
      </c>
      <c r="E68" s="75">
        <v>-35</v>
      </c>
      <c r="F68" s="76" t="str">
        <f>IF(C65=B64,B66,IF(C65=B66,B64,0))</f>
        <v>нет</v>
      </c>
      <c r="G68" s="74"/>
      <c r="H68" s="74"/>
      <c r="I68" s="74"/>
    </row>
    <row r="69" spans="1:9" ht="12.75">
      <c r="A69" s="74"/>
      <c r="B69" s="77">
        <v>36</v>
      </c>
      <c r="C69" s="82"/>
      <c r="D69" s="92"/>
      <c r="E69" s="74"/>
      <c r="F69" s="77">
        <v>38</v>
      </c>
      <c r="G69" s="78"/>
      <c r="H69" s="84"/>
      <c r="I69" s="84"/>
    </row>
    <row r="70" spans="1:9" ht="12.75">
      <c r="A70" s="75">
        <v>-19</v>
      </c>
      <c r="B70" s="80" t="str">
        <f>IF(C50=B49,B51,IF(C50=B51,B49,0))</f>
        <v>нет</v>
      </c>
      <c r="C70" s="75">
        <v>-37</v>
      </c>
      <c r="D70" s="76">
        <f>IF(D67=C65,C69,IF(D67=C69,C65,0))</f>
        <v>0</v>
      </c>
      <c r="E70" s="75">
        <v>-36</v>
      </c>
      <c r="F70" s="80">
        <f>IF(C69=B68,B70,IF(C69=B70,B68,0))</f>
        <v>0</v>
      </c>
      <c r="G70" s="74"/>
      <c r="H70" s="273" t="s">
        <v>48</v>
      </c>
      <c r="I70" s="273"/>
    </row>
    <row r="71" spans="1:9" ht="12.75">
      <c r="A71" s="74"/>
      <c r="B71" s="74"/>
      <c r="C71" s="74"/>
      <c r="D71" s="91" t="s">
        <v>49</v>
      </c>
      <c r="E71" s="74"/>
      <c r="F71" s="75">
        <v>-38</v>
      </c>
      <c r="G71" s="76" t="str">
        <f>IF(G69=F68,F70,IF(G69=F70,F68,0))</f>
        <v>нет</v>
      </c>
      <c r="H71" s="84"/>
      <c r="I71" s="84"/>
    </row>
    <row r="72" spans="1:9" ht="12.75">
      <c r="A72" s="74"/>
      <c r="B72" s="74"/>
      <c r="C72" s="74"/>
      <c r="D72" s="74"/>
      <c r="E72" s="74"/>
      <c r="F72" s="74"/>
      <c r="G72" s="74"/>
      <c r="H72" s="273" t="s">
        <v>50</v>
      </c>
      <c r="I72" s="27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94" customWidth="1"/>
    <col min="2" max="16384" width="9.125" style="94" customWidth="1"/>
  </cols>
  <sheetData>
    <row r="1" spans="1:9" ht="18">
      <c r="A1" s="274" t="s">
        <v>2</v>
      </c>
      <c r="B1" s="274"/>
      <c r="C1" s="274"/>
      <c r="D1" s="274"/>
      <c r="E1" s="274"/>
      <c r="F1" s="274"/>
      <c r="G1" s="274"/>
      <c r="H1" s="274"/>
      <c r="I1" s="274"/>
    </row>
    <row r="2" spans="1:9" ht="15.75">
      <c r="A2" s="275" t="s">
        <v>70</v>
      </c>
      <c r="B2" s="275"/>
      <c r="C2" s="275"/>
      <c r="D2" s="275"/>
      <c r="E2" s="275"/>
      <c r="F2" s="275"/>
      <c r="G2" s="275"/>
      <c r="H2" s="275"/>
      <c r="I2" s="275"/>
    </row>
    <row r="3" spans="1:9" ht="15.75">
      <c r="A3" s="276">
        <v>40495</v>
      </c>
      <c r="B3" s="276"/>
      <c r="C3" s="276"/>
      <c r="D3" s="276"/>
      <c r="E3" s="276"/>
      <c r="F3" s="276"/>
      <c r="G3" s="276"/>
      <c r="H3" s="276"/>
      <c r="I3" s="276"/>
    </row>
    <row r="4" spans="1:9" ht="15.75">
      <c r="A4" s="95"/>
      <c r="B4" s="95"/>
      <c r="C4" s="95"/>
      <c r="D4" s="95"/>
      <c r="E4" s="95"/>
      <c r="F4" s="95"/>
      <c r="G4" s="95"/>
      <c r="H4" s="95"/>
      <c r="I4" s="95"/>
    </row>
    <row r="5" spans="1:9" ht="15.75">
      <c r="A5" s="96"/>
      <c r="B5" s="96"/>
      <c r="C5" s="96"/>
      <c r="D5" s="96"/>
      <c r="E5" s="96"/>
      <c r="F5" s="96"/>
      <c r="G5" s="96"/>
      <c r="H5" s="96"/>
      <c r="I5" s="96"/>
    </row>
    <row r="6" spans="1:9" ht="12.75">
      <c r="A6" s="97" t="s">
        <v>19</v>
      </c>
      <c r="B6" s="98" t="s">
        <v>1</v>
      </c>
      <c r="C6" s="99" t="s">
        <v>20</v>
      </c>
      <c r="D6" s="99"/>
      <c r="E6" s="99"/>
      <c r="F6" s="99"/>
      <c r="G6" s="99"/>
      <c r="H6" s="99"/>
      <c r="I6" s="99"/>
    </row>
    <row r="7" spans="1:9" ht="18">
      <c r="A7" s="100" t="s">
        <v>71</v>
      </c>
      <c r="B7" s="101">
        <v>1</v>
      </c>
      <c r="C7" s="102" t="str">
        <f>2!F20</f>
        <v>Гизатуллин Тимур</v>
      </c>
      <c r="D7" s="99"/>
      <c r="E7" s="99"/>
      <c r="F7" s="99"/>
      <c r="G7" s="99"/>
      <c r="H7" s="99"/>
      <c r="I7" s="99"/>
    </row>
    <row r="8" spans="1:9" ht="18">
      <c r="A8" s="100" t="s">
        <v>72</v>
      </c>
      <c r="B8" s="101">
        <v>2</v>
      </c>
      <c r="C8" s="102" t="str">
        <f>2!F31</f>
        <v>Саитов Ринат</v>
      </c>
      <c r="D8" s="99"/>
      <c r="E8" s="99"/>
      <c r="F8" s="99"/>
      <c r="G8" s="99"/>
      <c r="H8" s="99"/>
      <c r="I8" s="99"/>
    </row>
    <row r="9" spans="1:9" ht="18">
      <c r="A9" s="100" t="s">
        <v>73</v>
      </c>
      <c r="B9" s="101">
        <v>3</v>
      </c>
      <c r="C9" s="102" t="str">
        <f>2!G43</f>
        <v>Кузнецов Олег</v>
      </c>
      <c r="D9" s="99"/>
      <c r="E9" s="99"/>
      <c r="F9" s="99"/>
      <c r="G9" s="99"/>
      <c r="H9" s="99"/>
      <c r="I9" s="99"/>
    </row>
    <row r="10" spans="1:9" ht="18">
      <c r="A10" s="100" t="s">
        <v>74</v>
      </c>
      <c r="B10" s="101">
        <v>4</v>
      </c>
      <c r="C10" s="102" t="str">
        <f>2!G51</f>
        <v>Сиротенко Вадим</v>
      </c>
      <c r="D10" s="99"/>
      <c r="E10" s="99"/>
      <c r="F10" s="99"/>
      <c r="G10" s="99"/>
      <c r="H10" s="99"/>
      <c r="I10" s="99"/>
    </row>
    <row r="11" spans="1:9" ht="18">
      <c r="A11" s="100" t="s">
        <v>75</v>
      </c>
      <c r="B11" s="101">
        <v>5</v>
      </c>
      <c r="C11" s="102" t="str">
        <f>2!C55</f>
        <v>Григорьев Руслан</v>
      </c>
      <c r="D11" s="99"/>
      <c r="E11" s="99"/>
      <c r="F11" s="99"/>
      <c r="G11" s="99"/>
      <c r="H11" s="99"/>
      <c r="I11" s="99"/>
    </row>
    <row r="12" spans="1:9" ht="18">
      <c r="A12" s="100" t="s">
        <v>76</v>
      </c>
      <c r="B12" s="101">
        <v>6</v>
      </c>
      <c r="C12" s="102" t="str">
        <f>2!C57</f>
        <v>Булдин Никита</v>
      </c>
      <c r="D12" s="99"/>
      <c r="E12" s="99"/>
      <c r="F12" s="99"/>
      <c r="G12" s="99"/>
      <c r="H12" s="99"/>
      <c r="I12" s="99"/>
    </row>
    <row r="13" spans="1:9" ht="18">
      <c r="A13" s="100" t="s">
        <v>63</v>
      </c>
      <c r="B13" s="101">
        <v>7</v>
      </c>
      <c r="C13" s="102" t="str">
        <f>2!C60</f>
        <v>Савин Михаил</v>
      </c>
      <c r="D13" s="99"/>
      <c r="E13" s="99"/>
      <c r="F13" s="99"/>
      <c r="G13" s="99"/>
      <c r="H13" s="99"/>
      <c r="I13" s="99"/>
    </row>
    <row r="14" spans="1:9" ht="18">
      <c r="A14" s="100" t="s">
        <v>52</v>
      </c>
      <c r="B14" s="101">
        <v>8</v>
      </c>
      <c r="C14" s="102" t="str">
        <f>2!C62</f>
        <v>Давлетбаев Азат</v>
      </c>
      <c r="D14" s="99"/>
      <c r="E14" s="99"/>
      <c r="F14" s="99"/>
      <c r="G14" s="99"/>
      <c r="H14" s="99"/>
      <c r="I14" s="99"/>
    </row>
    <row r="15" spans="1:9" ht="18">
      <c r="A15" s="100" t="s">
        <v>77</v>
      </c>
      <c r="B15" s="101">
        <v>9</v>
      </c>
      <c r="C15" s="102" t="str">
        <f>2!G57</f>
        <v>Балхияров Алмаз</v>
      </c>
      <c r="D15" s="99"/>
      <c r="E15" s="99"/>
      <c r="F15" s="99"/>
      <c r="G15" s="99"/>
      <c r="H15" s="99"/>
      <c r="I15" s="99"/>
    </row>
    <row r="16" spans="1:9" ht="18">
      <c r="A16" s="100" t="s">
        <v>62</v>
      </c>
      <c r="B16" s="101">
        <v>10</v>
      </c>
      <c r="C16" s="102" t="str">
        <f>2!G60</f>
        <v>Юнусов Ринат</v>
      </c>
      <c r="D16" s="99"/>
      <c r="E16" s="99"/>
      <c r="F16" s="99"/>
      <c r="G16" s="99"/>
      <c r="H16" s="99"/>
      <c r="I16" s="99"/>
    </row>
    <row r="17" spans="1:9" ht="18">
      <c r="A17" s="100" t="s">
        <v>57</v>
      </c>
      <c r="B17" s="101">
        <v>11</v>
      </c>
      <c r="C17" s="102" t="str">
        <f>2!G64</f>
        <v>Плаксиенко Егор</v>
      </c>
      <c r="D17" s="99"/>
      <c r="E17" s="99"/>
      <c r="F17" s="99"/>
      <c r="G17" s="99"/>
      <c r="H17" s="99"/>
      <c r="I17" s="99"/>
    </row>
    <row r="18" spans="1:9" ht="18">
      <c r="A18" s="100" t="s">
        <v>22</v>
      </c>
      <c r="B18" s="101">
        <v>12</v>
      </c>
      <c r="C18" s="102" t="str">
        <f>2!G66</f>
        <v>Исмайлов Азамат</v>
      </c>
      <c r="D18" s="99"/>
      <c r="E18" s="99"/>
      <c r="F18" s="99"/>
      <c r="G18" s="99"/>
      <c r="H18" s="99"/>
      <c r="I18" s="99"/>
    </row>
    <row r="19" spans="1:9" ht="18">
      <c r="A19" s="100" t="s">
        <v>34</v>
      </c>
      <c r="B19" s="101">
        <v>13</v>
      </c>
      <c r="C19" s="102">
        <f>2!D67</f>
        <v>0</v>
      </c>
      <c r="D19" s="99"/>
      <c r="E19" s="99"/>
      <c r="F19" s="99"/>
      <c r="G19" s="99"/>
      <c r="H19" s="99"/>
      <c r="I19" s="99"/>
    </row>
    <row r="20" spans="1:9" ht="18">
      <c r="A20" s="100" t="s">
        <v>34</v>
      </c>
      <c r="B20" s="101">
        <v>14</v>
      </c>
      <c r="C20" s="102">
        <f>2!D70</f>
        <v>0</v>
      </c>
      <c r="D20" s="99"/>
      <c r="E20" s="99"/>
      <c r="F20" s="99"/>
      <c r="G20" s="99"/>
      <c r="H20" s="99"/>
      <c r="I20" s="99"/>
    </row>
    <row r="21" spans="1:9" ht="18">
      <c r="A21" s="100" t="s">
        <v>34</v>
      </c>
      <c r="B21" s="101">
        <v>15</v>
      </c>
      <c r="C21" s="102">
        <f>2!G69</f>
        <v>0</v>
      </c>
      <c r="D21" s="99"/>
      <c r="E21" s="99"/>
      <c r="F21" s="99"/>
      <c r="G21" s="99"/>
      <c r="H21" s="99"/>
      <c r="I21" s="99"/>
    </row>
    <row r="22" spans="1:9" ht="18">
      <c r="A22" s="100" t="s">
        <v>34</v>
      </c>
      <c r="B22" s="101">
        <v>16</v>
      </c>
      <c r="C22" s="102">
        <f>2!G71</f>
        <v>0</v>
      </c>
      <c r="D22" s="99"/>
      <c r="E22" s="99"/>
      <c r="F22" s="99"/>
      <c r="G22" s="99"/>
      <c r="H22" s="99"/>
      <c r="I22" s="99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3" customWidth="1"/>
    <col min="2" max="2" width="16.875" style="103" customWidth="1"/>
    <col min="3" max="6" width="14.75390625" style="103" customWidth="1"/>
    <col min="7" max="9" width="5.75390625" style="103" customWidth="1"/>
    <col min="10" max="16384" width="9.125" style="103" customWidth="1"/>
  </cols>
  <sheetData>
    <row r="1" spans="1:10" ht="15.75">
      <c r="A1" s="278" t="str">
        <f>Сп2!A1</f>
        <v>Кубок Башкортостана 2010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5.75">
      <c r="A2" s="278" t="str">
        <f>Сп2!A2</f>
        <v>1/8 финала Турнира Международный день инвалидов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75">
      <c r="A3" s="279">
        <f>Сп2!A3</f>
        <v>40495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9" ht="12.7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2.75">
      <c r="A5" s="105">
        <v>1</v>
      </c>
      <c r="B5" s="106" t="str">
        <f>Сп2!A7</f>
        <v>Гизатуллин Тимур</v>
      </c>
      <c r="C5" s="104"/>
      <c r="D5" s="104"/>
      <c r="E5" s="104"/>
      <c r="F5" s="104"/>
      <c r="G5" s="104"/>
      <c r="H5" s="104"/>
      <c r="I5" s="104"/>
    </row>
    <row r="6" spans="1:9" ht="12.75">
      <c r="A6" s="104"/>
      <c r="B6" s="107">
        <v>1</v>
      </c>
      <c r="C6" s="108" t="s">
        <v>71</v>
      </c>
      <c r="D6" s="104"/>
      <c r="E6" s="109"/>
      <c r="F6" s="104"/>
      <c r="G6" s="104"/>
      <c r="H6" s="104"/>
      <c r="I6" s="104"/>
    </row>
    <row r="7" spans="1:9" ht="12.75">
      <c r="A7" s="105">
        <v>16</v>
      </c>
      <c r="B7" s="110" t="str">
        <f>Сп2!A22</f>
        <v>нет</v>
      </c>
      <c r="C7" s="111"/>
      <c r="D7" s="104"/>
      <c r="E7" s="104"/>
      <c r="F7" s="104"/>
      <c r="G7" s="104"/>
      <c r="H7" s="104"/>
      <c r="I7" s="104"/>
    </row>
    <row r="8" spans="1:9" ht="12.75">
      <c r="A8" s="104"/>
      <c r="B8" s="104"/>
      <c r="C8" s="107">
        <v>9</v>
      </c>
      <c r="D8" s="108" t="s">
        <v>71</v>
      </c>
      <c r="E8" s="104"/>
      <c r="F8" s="104"/>
      <c r="G8" s="104"/>
      <c r="H8" s="104"/>
      <c r="I8" s="104"/>
    </row>
    <row r="9" spans="1:9" ht="12.75">
      <c r="A9" s="105">
        <v>9</v>
      </c>
      <c r="B9" s="106" t="str">
        <f>Сп2!A15</f>
        <v>Кузнецов Олег</v>
      </c>
      <c r="C9" s="111"/>
      <c r="D9" s="111"/>
      <c r="E9" s="104"/>
      <c r="F9" s="104"/>
      <c r="G9" s="104"/>
      <c r="H9" s="104"/>
      <c r="I9" s="104"/>
    </row>
    <row r="10" spans="1:9" ht="12.75">
      <c r="A10" s="104"/>
      <c r="B10" s="107">
        <v>2</v>
      </c>
      <c r="C10" s="112" t="s">
        <v>77</v>
      </c>
      <c r="D10" s="111"/>
      <c r="E10" s="104"/>
      <c r="F10" s="104"/>
      <c r="G10" s="104"/>
      <c r="H10" s="104"/>
      <c r="I10" s="104"/>
    </row>
    <row r="11" spans="1:9" ht="12.75">
      <c r="A11" s="105">
        <v>8</v>
      </c>
      <c r="B11" s="110" t="str">
        <f>Сп2!A14</f>
        <v>Савин Михаил</v>
      </c>
      <c r="C11" s="104"/>
      <c r="D11" s="111"/>
      <c r="E11" s="104"/>
      <c r="F11" s="104"/>
      <c r="G11" s="113"/>
      <c r="H11" s="104"/>
      <c r="I11" s="104"/>
    </row>
    <row r="12" spans="1:9" ht="12.75">
      <c r="A12" s="104"/>
      <c r="B12" s="104"/>
      <c r="C12" s="104"/>
      <c r="D12" s="107">
        <v>13</v>
      </c>
      <c r="E12" s="108" t="s">
        <v>71</v>
      </c>
      <c r="F12" s="104"/>
      <c r="G12" s="113"/>
      <c r="H12" s="104"/>
      <c r="I12" s="104"/>
    </row>
    <row r="13" spans="1:9" ht="12.75">
      <c r="A13" s="105">
        <v>5</v>
      </c>
      <c r="B13" s="106" t="str">
        <f>Сп2!A11</f>
        <v>Давлетбаев Азат</v>
      </c>
      <c r="C13" s="104"/>
      <c r="D13" s="111"/>
      <c r="E13" s="111"/>
      <c r="F13" s="104"/>
      <c r="G13" s="113"/>
      <c r="H13" s="104"/>
      <c r="I13" s="104"/>
    </row>
    <row r="14" spans="1:9" ht="12.75">
      <c r="A14" s="104"/>
      <c r="B14" s="107">
        <v>3</v>
      </c>
      <c r="C14" s="114" t="s">
        <v>75</v>
      </c>
      <c r="D14" s="111"/>
      <c r="E14" s="111"/>
      <c r="F14" s="104"/>
      <c r="G14" s="113"/>
      <c r="H14" s="104"/>
      <c r="I14" s="104"/>
    </row>
    <row r="15" spans="1:9" ht="12.75">
      <c r="A15" s="105">
        <v>12</v>
      </c>
      <c r="B15" s="110" t="str">
        <f>Сп2!A18</f>
        <v>Исмайлов Азамат</v>
      </c>
      <c r="C15" s="111"/>
      <c r="D15" s="111"/>
      <c r="E15" s="111"/>
      <c r="F15" s="104"/>
      <c r="G15" s="113"/>
      <c r="H15" s="104"/>
      <c r="I15" s="104"/>
    </row>
    <row r="16" spans="1:9" ht="12.75">
      <c r="A16" s="104"/>
      <c r="B16" s="104"/>
      <c r="C16" s="107">
        <v>10</v>
      </c>
      <c r="D16" s="112" t="s">
        <v>74</v>
      </c>
      <c r="E16" s="111"/>
      <c r="F16" s="104"/>
      <c r="G16" s="104"/>
      <c r="H16" s="104"/>
      <c r="I16" s="104"/>
    </row>
    <row r="17" spans="1:9" ht="12.75">
      <c r="A17" s="105">
        <v>13</v>
      </c>
      <c r="B17" s="106" t="str">
        <f>Сп2!A19</f>
        <v>нет</v>
      </c>
      <c r="C17" s="111"/>
      <c r="D17" s="104"/>
      <c r="E17" s="111"/>
      <c r="F17" s="104"/>
      <c r="G17" s="104"/>
      <c r="H17" s="104"/>
      <c r="I17" s="104"/>
    </row>
    <row r="18" spans="1:9" ht="12.75">
      <c r="A18" s="104"/>
      <c r="B18" s="107">
        <v>4</v>
      </c>
      <c r="C18" s="112" t="s">
        <v>74</v>
      </c>
      <c r="D18" s="104"/>
      <c r="E18" s="111"/>
      <c r="F18" s="104"/>
      <c r="G18" s="104"/>
      <c r="H18" s="104"/>
      <c r="I18" s="104"/>
    </row>
    <row r="19" spans="1:9" ht="12.75">
      <c r="A19" s="105">
        <v>4</v>
      </c>
      <c r="B19" s="110" t="str">
        <f>Сп2!A10</f>
        <v>Булдин Никита</v>
      </c>
      <c r="C19" s="104"/>
      <c r="D19" s="104"/>
      <c r="E19" s="111"/>
      <c r="F19" s="104"/>
      <c r="G19" s="104"/>
      <c r="H19" s="104"/>
      <c r="I19" s="104"/>
    </row>
    <row r="20" spans="1:9" ht="12.75">
      <c r="A20" s="104"/>
      <c r="B20" s="104"/>
      <c r="C20" s="104"/>
      <c r="D20" s="104"/>
      <c r="E20" s="107">
        <v>15</v>
      </c>
      <c r="F20" s="115" t="s">
        <v>71</v>
      </c>
      <c r="G20" s="108"/>
      <c r="H20" s="108"/>
      <c r="I20" s="108"/>
    </row>
    <row r="21" spans="1:9" ht="12.75">
      <c r="A21" s="105">
        <v>3</v>
      </c>
      <c r="B21" s="106" t="str">
        <f>Сп2!A9</f>
        <v>Григорьев Руслан</v>
      </c>
      <c r="C21" s="104"/>
      <c r="D21" s="104"/>
      <c r="E21" s="111"/>
      <c r="F21" s="116"/>
      <c r="G21" s="104"/>
      <c r="H21" s="277" t="s">
        <v>35</v>
      </c>
      <c r="I21" s="277"/>
    </row>
    <row r="22" spans="1:9" ht="12.75">
      <c r="A22" s="104"/>
      <c r="B22" s="107">
        <v>5</v>
      </c>
      <c r="C22" s="108" t="s">
        <v>73</v>
      </c>
      <c r="D22" s="104"/>
      <c r="E22" s="111"/>
      <c r="F22" s="116"/>
      <c r="G22" s="104"/>
      <c r="H22" s="104"/>
      <c r="I22" s="104"/>
    </row>
    <row r="23" spans="1:9" ht="12.75">
      <c r="A23" s="105">
        <v>14</v>
      </c>
      <c r="B23" s="110" t="str">
        <f>Сп2!A20</f>
        <v>нет</v>
      </c>
      <c r="C23" s="111"/>
      <c r="D23" s="104"/>
      <c r="E23" s="111"/>
      <c r="F23" s="116"/>
      <c r="G23" s="104"/>
      <c r="H23" s="104"/>
      <c r="I23" s="104"/>
    </row>
    <row r="24" spans="1:9" ht="12.75">
      <c r="A24" s="104"/>
      <c r="B24" s="104"/>
      <c r="C24" s="107">
        <v>11</v>
      </c>
      <c r="D24" s="108" t="s">
        <v>73</v>
      </c>
      <c r="E24" s="111"/>
      <c r="F24" s="116"/>
      <c r="G24" s="104"/>
      <c r="H24" s="104"/>
      <c r="I24" s="104"/>
    </row>
    <row r="25" spans="1:9" ht="12.75">
      <c r="A25" s="105">
        <v>11</v>
      </c>
      <c r="B25" s="106" t="str">
        <f>Сп2!A17</f>
        <v>Плаксиенко Егор</v>
      </c>
      <c r="C25" s="111"/>
      <c r="D25" s="111"/>
      <c r="E25" s="111"/>
      <c r="F25" s="116"/>
      <c r="G25" s="104"/>
      <c r="H25" s="104"/>
      <c r="I25" s="104"/>
    </row>
    <row r="26" spans="1:9" ht="12.75">
      <c r="A26" s="104"/>
      <c r="B26" s="107">
        <v>6</v>
      </c>
      <c r="C26" s="112" t="s">
        <v>76</v>
      </c>
      <c r="D26" s="111"/>
      <c r="E26" s="111"/>
      <c r="F26" s="116"/>
      <c r="G26" s="104"/>
      <c r="H26" s="104"/>
      <c r="I26" s="104"/>
    </row>
    <row r="27" spans="1:9" ht="12.75">
      <c r="A27" s="105">
        <v>6</v>
      </c>
      <c r="B27" s="110" t="str">
        <f>Сп2!A12</f>
        <v>Сиротенко Вадим</v>
      </c>
      <c r="C27" s="104"/>
      <c r="D27" s="111"/>
      <c r="E27" s="111"/>
      <c r="F27" s="116"/>
      <c r="G27" s="104"/>
      <c r="H27" s="104"/>
      <c r="I27" s="104"/>
    </row>
    <row r="28" spans="1:9" ht="12.75">
      <c r="A28" s="104"/>
      <c r="B28" s="104"/>
      <c r="C28" s="104"/>
      <c r="D28" s="107">
        <v>14</v>
      </c>
      <c r="E28" s="112" t="s">
        <v>72</v>
      </c>
      <c r="F28" s="116"/>
      <c r="G28" s="104"/>
      <c r="H28" s="104"/>
      <c r="I28" s="104"/>
    </row>
    <row r="29" spans="1:9" ht="12.75">
      <c r="A29" s="105">
        <v>7</v>
      </c>
      <c r="B29" s="106" t="str">
        <f>Сп2!A13</f>
        <v>Балхияров Алмаз</v>
      </c>
      <c r="C29" s="104"/>
      <c r="D29" s="111"/>
      <c r="E29" s="104"/>
      <c r="F29" s="116"/>
      <c r="G29" s="104"/>
      <c r="H29" s="104"/>
      <c r="I29" s="104"/>
    </row>
    <row r="30" spans="1:9" ht="12.75">
      <c r="A30" s="104"/>
      <c r="B30" s="107">
        <v>7</v>
      </c>
      <c r="C30" s="108" t="s">
        <v>63</v>
      </c>
      <c r="D30" s="111"/>
      <c r="E30" s="104"/>
      <c r="F30" s="116"/>
      <c r="G30" s="104"/>
      <c r="H30" s="104"/>
      <c r="I30" s="104"/>
    </row>
    <row r="31" spans="1:9" ht="12.75">
      <c r="A31" s="105">
        <v>10</v>
      </c>
      <c r="B31" s="110" t="str">
        <f>Сп2!A16</f>
        <v>Юнусов Ринат</v>
      </c>
      <c r="C31" s="111"/>
      <c r="D31" s="111"/>
      <c r="E31" s="105">
        <v>-15</v>
      </c>
      <c r="F31" s="106" t="str">
        <f>IF(F20=E12,E28,IF(F20=E28,E12,0))</f>
        <v>Саитов Ринат</v>
      </c>
      <c r="G31" s="114"/>
      <c r="H31" s="114"/>
      <c r="I31" s="114"/>
    </row>
    <row r="32" spans="1:9" ht="12.75">
      <c r="A32" s="104"/>
      <c r="B32" s="104"/>
      <c r="C32" s="107">
        <v>12</v>
      </c>
      <c r="D32" s="112" t="s">
        <v>72</v>
      </c>
      <c r="E32" s="104"/>
      <c r="F32" s="116"/>
      <c r="G32" s="104"/>
      <c r="H32" s="277" t="s">
        <v>36</v>
      </c>
      <c r="I32" s="277"/>
    </row>
    <row r="33" spans="1:9" ht="12.75">
      <c r="A33" s="105">
        <v>15</v>
      </c>
      <c r="B33" s="106" t="str">
        <f>Сп2!A21</f>
        <v>нет</v>
      </c>
      <c r="C33" s="111"/>
      <c r="D33" s="104"/>
      <c r="E33" s="104"/>
      <c r="F33" s="116"/>
      <c r="G33" s="104"/>
      <c r="H33" s="104"/>
      <c r="I33" s="104"/>
    </row>
    <row r="34" spans="1:9" ht="12.75">
      <c r="A34" s="104"/>
      <c r="B34" s="107">
        <v>8</v>
      </c>
      <c r="C34" s="112" t="s">
        <v>72</v>
      </c>
      <c r="D34" s="104"/>
      <c r="E34" s="104"/>
      <c r="F34" s="116"/>
      <c r="G34" s="104"/>
      <c r="H34" s="104"/>
      <c r="I34" s="104"/>
    </row>
    <row r="35" spans="1:9" ht="12.75">
      <c r="A35" s="105">
        <v>2</v>
      </c>
      <c r="B35" s="110" t="str">
        <f>Сп2!A8</f>
        <v>Саитов Ринат</v>
      </c>
      <c r="C35" s="104"/>
      <c r="D35" s="104"/>
      <c r="E35" s="104"/>
      <c r="F35" s="116"/>
      <c r="G35" s="104"/>
      <c r="H35" s="104"/>
      <c r="I35" s="104"/>
    </row>
    <row r="36" spans="1:9" ht="12.75">
      <c r="A36" s="104"/>
      <c r="B36" s="104"/>
      <c r="C36" s="104"/>
      <c r="D36" s="104"/>
      <c r="E36" s="104"/>
      <c r="F36" s="116"/>
      <c r="G36" s="104"/>
      <c r="H36" s="104"/>
      <c r="I36" s="104"/>
    </row>
    <row r="37" spans="1:9" ht="12.75">
      <c r="A37" s="105">
        <v>-1</v>
      </c>
      <c r="B37" s="106" t="str">
        <f>IF(C6=B5,B7,IF(C6=B7,B5,0))</f>
        <v>нет</v>
      </c>
      <c r="C37" s="104"/>
      <c r="D37" s="105">
        <v>-13</v>
      </c>
      <c r="E37" s="106" t="str">
        <f>IF(E12=D8,D16,IF(E12=D16,D8,0))</f>
        <v>Булдин Никита</v>
      </c>
      <c r="F37" s="104"/>
      <c r="G37" s="104"/>
      <c r="H37" s="104"/>
      <c r="I37" s="104"/>
    </row>
    <row r="38" spans="1:9" ht="12.75">
      <c r="A38" s="104"/>
      <c r="B38" s="107">
        <v>16</v>
      </c>
      <c r="C38" s="117" t="s">
        <v>52</v>
      </c>
      <c r="D38" s="104"/>
      <c r="E38" s="111"/>
      <c r="F38" s="104"/>
      <c r="G38" s="104"/>
      <c r="H38" s="104"/>
      <c r="I38" s="104"/>
    </row>
    <row r="39" spans="1:9" ht="12.75">
      <c r="A39" s="105">
        <v>-2</v>
      </c>
      <c r="B39" s="110" t="str">
        <f>IF(C10=B9,B11,IF(C10=B11,B9,0))</f>
        <v>Савин Михаил</v>
      </c>
      <c r="C39" s="107">
        <v>20</v>
      </c>
      <c r="D39" s="117" t="s">
        <v>52</v>
      </c>
      <c r="E39" s="107">
        <v>26</v>
      </c>
      <c r="F39" s="117" t="s">
        <v>76</v>
      </c>
      <c r="G39" s="104"/>
      <c r="H39" s="104"/>
      <c r="I39" s="104"/>
    </row>
    <row r="40" spans="1:9" ht="12.75">
      <c r="A40" s="104"/>
      <c r="B40" s="105">
        <v>-12</v>
      </c>
      <c r="C40" s="110" t="str">
        <f>IF(D32=C30,C34,IF(D32=C34,C30,0))</f>
        <v>Балхияров Алмаз</v>
      </c>
      <c r="D40" s="111"/>
      <c r="E40" s="111"/>
      <c r="F40" s="111"/>
      <c r="G40" s="104"/>
      <c r="H40" s="104"/>
      <c r="I40" s="104"/>
    </row>
    <row r="41" spans="1:9" ht="12.75">
      <c r="A41" s="105">
        <v>-3</v>
      </c>
      <c r="B41" s="106" t="str">
        <f>IF(C14=B13,B15,IF(C14=B15,B13,0))</f>
        <v>Исмайлов Азамат</v>
      </c>
      <c r="C41" s="104"/>
      <c r="D41" s="107">
        <v>24</v>
      </c>
      <c r="E41" s="118" t="s">
        <v>76</v>
      </c>
      <c r="F41" s="111"/>
      <c r="G41" s="104"/>
      <c r="H41" s="104"/>
      <c r="I41" s="104"/>
    </row>
    <row r="42" spans="1:9" ht="12.75">
      <c r="A42" s="104"/>
      <c r="B42" s="107">
        <v>17</v>
      </c>
      <c r="C42" s="117" t="s">
        <v>22</v>
      </c>
      <c r="D42" s="111"/>
      <c r="E42" s="116"/>
      <c r="F42" s="111"/>
      <c r="G42" s="104"/>
      <c r="H42" s="104"/>
      <c r="I42" s="104"/>
    </row>
    <row r="43" spans="1:9" ht="12.75">
      <c r="A43" s="105">
        <v>-4</v>
      </c>
      <c r="B43" s="110" t="str">
        <f>IF(C18=B17,B19,IF(C18=B19,B17,0))</f>
        <v>нет</v>
      </c>
      <c r="C43" s="107">
        <v>21</v>
      </c>
      <c r="D43" s="118" t="s">
        <v>76</v>
      </c>
      <c r="E43" s="116"/>
      <c r="F43" s="107">
        <v>28</v>
      </c>
      <c r="G43" s="117" t="s">
        <v>77</v>
      </c>
      <c r="H43" s="114"/>
      <c r="I43" s="114"/>
    </row>
    <row r="44" spans="1:9" ht="12.75">
      <c r="A44" s="104"/>
      <c r="B44" s="105">
        <v>-11</v>
      </c>
      <c r="C44" s="110" t="str">
        <f>IF(D24=C22,C26,IF(D24=C26,C22,0))</f>
        <v>Сиротенко Вадим</v>
      </c>
      <c r="D44" s="104"/>
      <c r="E44" s="116"/>
      <c r="F44" s="111"/>
      <c r="G44" s="104"/>
      <c r="H44" s="277" t="s">
        <v>37</v>
      </c>
      <c r="I44" s="277"/>
    </row>
    <row r="45" spans="1:9" ht="12.75">
      <c r="A45" s="105">
        <v>-5</v>
      </c>
      <c r="B45" s="106" t="str">
        <f>IF(C22=B21,B23,IF(C22=B23,B21,0))</f>
        <v>нет</v>
      </c>
      <c r="C45" s="104"/>
      <c r="D45" s="105">
        <v>-14</v>
      </c>
      <c r="E45" s="106" t="str">
        <f>IF(E28=D24,D32,IF(E28=D32,D24,0))</f>
        <v>Григорьев Руслан</v>
      </c>
      <c r="F45" s="111"/>
      <c r="G45" s="116"/>
      <c r="H45" s="104"/>
      <c r="I45" s="104"/>
    </row>
    <row r="46" spans="1:9" ht="12.75">
      <c r="A46" s="104"/>
      <c r="B46" s="107">
        <v>18</v>
      </c>
      <c r="C46" s="117" t="s">
        <v>57</v>
      </c>
      <c r="D46" s="104"/>
      <c r="E46" s="107"/>
      <c r="F46" s="111"/>
      <c r="G46" s="116"/>
      <c r="H46" s="104"/>
      <c r="I46" s="104"/>
    </row>
    <row r="47" spans="1:9" ht="12.75">
      <c r="A47" s="105">
        <v>-6</v>
      </c>
      <c r="B47" s="110" t="str">
        <f>IF(C26=B25,B27,IF(C26=B27,B25,0))</f>
        <v>Плаксиенко Егор</v>
      </c>
      <c r="C47" s="107">
        <v>22</v>
      </c>
      <c r="D47" s="117" t="s">
        <v>75</v>
      </c>
      <c r="E47" s="107">
        <v>27</v>
      </c>
      <c r="F47" s="118" t="s">
        <v>77</v>
      </c>
      <c r="G47" s="116"/>
      <c r="H47" s="104"/>
      <c r="I47" s="104"/>
    </row>
    <row r="48" spans="1:9" ht="12.75">
      <c r="A48" s="104"/>
      <c r="B48" s="105">
        <v>-10</v>
      </c>
      <c r="C48" s="110" t="str">
        <f>IF(D16=C14,C18,IF(D16=C18,C14,0))</f>
        <v>Давлетбаев Азат</v>
      </c>
      <c r="D48" s="111"/>
      <c r="E48" s="111"/>
      <c r="F48" s="104"/>
      <c r="G48" s="116"/>
      <c r="H48" s="104"/>
      <c r="I48" s="104"/>
    </row>
    <row r="49" spans="1:9" ht="12.75">
      <c r="A49" s="105">
        <v>-7</v>
      </c>
      <c r="B49" s="106" t="str">
        <f>IF(C30=B29,B31,IF(C30=B31,B29,0))</f>
        <v>Юнусов Ринат</v>
      </c>
      <c r="C49" s="104"/>
      <c r="D49" s="107">
        <v>25</v>
      </c>
      <c r="E49" s="118" t="s">
        <v>77</v>
      </c>
      <c r="F49" s="104"/>
      <c r="G49" s="116"/>
      <c r="H49" s="104"/>
      <c r="I49" s="104"/>
    </row>
    <row r="50" spans="1:9" ht="12.75">
      <c r="A50" s="104"/>
      <c r="B50" s="107">
        <v>19</v>
      </c>
      <c r="C50" s="117" t="s">
        <v>62</v>
      </c>
      <c r="D50" s="111"/>
      <c r="E50" s="116"/>
      <c r="F50" s="104"/>
      <c r="G50" s="116"/>
      <c r="H50" s="104"/>
      <c r="I50" s="104"/>
    </row>
    <row r="51" spans="1:9" ht="12.75">
      <c r="A51" s="105">
        <v>-8</v>
      </c>
      <c r="B51" s="110" t="str">
        <f>IF(C34=B33,B35,IF(C34=B35,B33,0))</f>
        <v>нет</v>
      </c>
      <c r="C51" s="107">
        <v>23</v>
      </c>
      <c r="D51" s="118" t="s">
        <v>77</v>
      </c>
      <c r="E51" s="116"/>
      <c r="F51" s="105">
        <v>-28</v>
      </c>
      <c r="G51" s="106" t="str">
        <f>IF(G43=F39,F47,IF(G43=F47,F39,0))</f>
        <v>Сиротенко Вадим</v>
      </c>
      <c r="H51" s="114"/>
      <c r="I51" s="114"/>
    </row>
    <row r="52" spans="1:9" ht="12.75">
      <c r="A52" s="104"/>
      <c r="B52" s="119">
        <v>-9</v>
      </c>
      <c r="C52" s="110" t="str">
        <f>IF(D8=C6,C10,IF(D8=C10,C6,0))</f>
        <v>Кузнецов Олег</v>
      </c>
      <c r="D52" s="104"/>
      <c r="E52" s="116"/>
      <c r="F52" s="104"/>
      <c r="G52" s="120"/>
      <c r="H52" s="277" t="s">
        <v>38</v>
      </c>
      <c r="I52" s="277"/>
    </row>
    <row r="53" spans="1:9" ht="12.75">
      <c r="A53" s="104"/>
      <c r="B53" s="104"/>
      <c r="C53" s="104"/>
      <c r="D53" s="104"/>
      <c r="E53" s="104"/>
      <c r="F53" s="104"/>
      <c r="G53" s="104"/>
      <c r="H53" s="104"/>
      <c r="I53" s="104"/>
    </row>
    <row r="54" spans="1:9" ht="12.75">
      <c r="A54" s="105">
        <v>-26</v>
      </c>
      <c r="B54" s="106" t="str">
        <f>IF(F39=E37,E41,IF(F39=E41,E37,0))</f>
        <v>Булдин Никита</v>
      </c>
      <c r="C54" s="104"/>
      <c r="D54" s="105">
        <v>-20</v>
      </c>
      <c r="E54" s="106" t="str">
        <f>IF(D39=C38,C40,IF(D39=C40,C38,0))</f>
        <v>Балхияров Алмаз</v>
      </c>
      <c r="F54" s="104"/>
      <c r="G54" s="104"/>
      <c r="H54" s="104"/>
      <c r="I54" s="104"/>
    </row>
    <row r="55" spans="1:9" ht="12.75">
      <c r="A55" s="104"/>
      <c r="B55" s="107">
        <v>29</v>
      </c>
      <c r="C55" s="108" t="s">
        <v>73</v>
      </c>
      <c r="D55" s="104"/>
      <c r="E55" s="107">
        <v>31</v>
      </c>
      <c r="F55" s="108" t="s">
        <v>63</v>
      </c>
      <c r="G55" s="104"/>
      <c r="H55" s="104"/>
      <c r="I55" s="104"/>
    </row>
    <row r="56" spans="1:9" ht="12.75">
      <c r="A56" s="105">
        <v>-27</v>
      </c>
      <c r="B56" s="110" t="str">
        <f>IF(F47=E45,E49,IF(F47=E49,E45,0))</f>
        <v>Григорьев Руслан</v>
      </c>
      <c r="C56" s="121" t="s">
        <v>39</v>
      </c>
      <c r="D56" s="105">
        <v>-21</v>
      </c>
      <c r="E56" s="110" t="str">
        <f>IF(D43=C42,C44,IF(D43=C44,C42,0))</f>
        <v>Исмайлов Азамат</v>
      </c>
      <c r="F56" s="111"/>
      <c r="G56" s="116"/>
      <c r="H56" s="104"/>
      <c r="I56" s="104"/>
    </row>
    <row r="57" spans="1:9" ht="12.75">
      <c r="A57" s="104"/>
      <c r="B57" s="105">
        <v>-29</v>
      </c>
      <c r="C57" s="106" t="str">
        <f>IF(C55=B54,B56,IF(C55=B56,B54,0))</f>
        <v>Булдин Никита</v>
      </c>
      <c r="D57" s="104"/>
      <c r="E57" s="104"/>
      <c r="F57" s="107">
        <v>33</v>
      </c>
      <c r="G57" s="108" t="s">
        <v>63</v>
      </c>
      <c r="H57" s="114"/>
      <c r="I57" s="114"/>
    </row>
    <row r="58" spans="1:9" ht="12.75">
      <c r="A58" s="104"/>
      <c r="B58" s="104"/>
      <c r="C58" s="121" t="s">
        <v>40</v>
      </c>
      <c r="D58" s="105">
        <v>-22</v>
      </c>
      <c r="E58" s="106" t="str">
        <f>IF(D47=C46,C48,IF(D47=C48,C46,0))</f>
        <v>Плаксиенко Егор</v>
      </c>
      <c r="F58" s="111"/>
      <c r="G58" s="104"/>
      <c r="H58" s="277" t="s">
        <v>41</v>
      </c>
      <c r="I58" s="277"/>
    </row>
    <row r="59" spans="1:9" ht="12.75">
      <c r="A59" s="105">
        <v>-24</v>
      </c>
      <c r="B59" s="106" t="str">
        <f>IF(E41=D39,D43,IF(E41=D43,D39,0))</f>
        <v>Савин Михаил</v>
      </c>
      <c r="C59" s="104"/>
      <c r="D59" s="104"/>
      <c r="E59" s="107">
        <v>32</v>
      </c>
      <c r="F59" s="112" t="s">
        <v>62</v>
      </c>
      <c r="G59" s="122"/>
      <c r="H59" s="104"/>
      <c r="I59" s="104"/>
    </row>
    <row r="60" spans="1:9" ht="12.75">
      <c r="A60" s="104"/>
      <c r="B60" s="107">
        <v>30</v>
      </c>
      <c r="C60" s="108" t="s">
        <v>52</v>
      </c>
      <c r="D60" s="105">
        <v>-23</v>
      </c>
      <c r="E60" s="110" t="str">
        <f>IF(D51=C50,C52,IF(D51=C52,C50,0))</f>
        <v>Юнусов Ринат</v>
      </c>
      <c r="F60" s="105">
        <v>-33</v>
      </c>
      <c r="G60" s="106" t="str">
        <f>IF(G57=F55,F59,IF(G57=F59,F55,0))</f>
        <v>Юнусов Ринат</v>
      </c>
      <c r="H60" s="114"/>
      <c r="I60" s="114"/>
    </row>
    <row r="61" spans="1:9" ht="12.75">
      <c r="A61" s="105">
        <v>-25</v>
      </c>
      <c r="B61" s="110" t="str">
        <f>IF(E49=D47,D51,IF(E49=D51,D47,0))</f>
        <v>Давлетбаев Азат</v>
      </c>
      <c r="C61" s="121" t="s">
        <v>42</v>
      </c>
      <c r="D61" s="104"/>
      <c r="E61" s="104"/>
      <c r="F61" s="104"/>
      <c r="G61" s="104"/>
      <c r="H61" s="277" t="s">
        <v>43</v>
      </c>
      <c r="I61" s="277"/>
    </row>
    <row r="62" spans="1:9" ht="12.75">
      <c r="A62" s="104"/>
      <c r="B62" s="105">
        <v>-30</v>
      </c>
      <c r="C62" s="106" t="str">
        <f>IF(C60=B59,B61,IF(C60=B61,B59,0))</f>
        <v>Давлетбаев Азат</v>
      </c>
      <c r="D62" s="104"/>
      <c r="E62" s="104"/>
      <c r="F62" s="104"/>
      <c r="G62" s="104"/>
      <c r="H62" s="104"/>
      <c r="I62" s="104"/>
    </row>
    <row r="63" spans="1:9" ht="12.75">
      <c r="A63" s="104"/>
      <c r="B63" s="104"/>
      <c r="C63" s="121" t="s">
        <v>44</v>
      </c>
      <c r="D63" s="104"/>
      <c r="E63" s="105">
        <v>-31</v>
      </c>
      <c r="F63" s="106" t="str">
        <f>IF(F55=E54,E56,IF(F55=E56,E54,0))</f>
        <v>Исмайлов Азамат</v>
      </c>
      <c r="G63" s="104"/>
      <c r="H63" s="104"/>
      <c r="I63" s="104"/>
    </row>
    <row r="64" spans="1:9" ht="12.75">
      <c r="A64" s="105">
        <v>-16</v>
      </c>
      <c r="B64" s="106" t="str">
        <f>IF(C38=B37,B39,IF(C38=B39,B37,0))</f>
        <v>нет</v>
      </c>
      <c r="C64" s="104"/>
      <c r="D64" s="104"/>
      <c r="E64" s="104"/>
      <c r="F64" s="107">
        <v>34</v>
      </c>
      <c r="G64" s="108" t="s">
        <v>57</v>
      </c>
      <c r="H64" s="114"/>
      <c r="I64" s="114"/>
    </row>
    <row r="65" spans="1:9" ht="12.75">
      <c r="A65" s="104"/>
      <c r="B65" s="107">
        <v>35</v>
      </c>
      <c r="C65" s="108"/>
      <c r="D65" s="104"/>
      <c r="E65" s="105">
        <v>-32</v>
      </c>
      <c r="F65" s="110" t="str">
        <f>IF(F59=E58,E60,IF(F59=E60,E58,0))</f>
        <v>Плаксиенко Егор</v>
      </c>
      <c r="G65" s="104"/>
      <c r="H65" s="277" t="s">
        <v>45</v>
      </c>
      <c r="I65" s="277"/>
    </row>
    <row r="66" spans="1:9" ht="12.75">
      <c r="A66" s="105">
        <v>-17</v>
      </c>
      <c r="B66" s="110" t="str">
        <f>IF(C42=B41,B43,IF(C42=B43,B41,0))</f>
        <v>нет</v>
      </c>
      <c r="C66" s="111"/>
      <c r="D66" s="116"/>
      <c r="E66" s="104"/>
      <c r="F66" s="105">
        <v>-34</v>
      </c>
      <c r="G66" s="106" t="str">
        <f>IF(G64=F63,F65,IF(G64=F65,F63,0))</f>
        <v>Исмайлов Азамат</v>
      </c>
      <c r="H66" s="114"/>
      <c r="I66" s="114"/>
    </row>
    <row r="67" spans="1:9" ht="12.75">
      <c r="A67" s="104"/>
      <c r="B67" s="104"/>
      <c r="C67" s="107">
        <v>37</v>
      </c>
      <c r="D67" s="108"/>
      <c r="E67" s="104"/>
      <c r="F67" s="104"/>
      <c r="G67" s="104"/>
      <c r="H67" s="277" t="s">
        <v>46</v>
      </c>
      <c r="I67" s="277"/>
    </row>
    <row r="68" spans="1:9" ht="12.75">
      <c r="A68" s="105">
        <v>-18</v>
      </c>
      <c r="B68" s="106" t="str">
        <f>IF(C46=B45,B47,IF(C46=B47,B45,0))</f>
        <v>нет</v>
      </c>
      <c r="C68" s="111"/>
      <c r="D68" s="123" t="s">
        <v>47</v>
      </c>
      <c r="E68" s="105">
        <v>-35</v>
      </c>
      <c r="F68" s="106">
        <f>IF(C65=B64,B66,IF(C65=B66,B64,0))</f>
        <v>0</v>
      </c>
      <c r="G68" s="104"/>
      <c r="H68" s="104"/>
      <c r="I68" s="104"/>
    </row>
    <row r="69" spans="1:9" ht="12.75">
      <c r="A69" s="104"/>
      <c r="B69" s="107">
        <v>36</v>
      </c>
      <c r="C69" s="112"/>
      <c r="D69" s="122"/>
      <c r="E69" s="104"/>
      <c r="F69" s="107">
        <v>38</v>
      </c>
      <c r="G69" s="108"/>
      <c r="H69" s="114"/>
      <c r="I69" s="114"/>
    </row>
    <row r="70" spans="1:9" ht="12.75">
      <c r="A70" s="105">
        <v>-19</v>
      </c>
      <c r="B70" s="110" t="str">
        <f>IF(C50=B49,B51,IF(C50=B51,B49,0))</f>
        <v>нет</v>
      </c>
      <c r="C70" s="105">
        <v>-37</v>
      </c>
      <c r="D70" s="106">
        <f>IF(D67=C65,C69,IF(D67=C69,C65,0))</f>
        <v>0</v>
      </c>
      <c r="E70" s="105">
        <v>-36</v>
      </c>
      <c r="F70" s="110">
        <f>IF(C69=B68,B70,IF(C69=B70,B68,0))</f>
        <v>0</v>
      </c>
      <c r="G70" s="104"/>
      <c r="H70" s="277" t="s">
        <v>48</v>
      </c>
      <c r="I70" s="277"/>
    </row>
    <row r="71" spans="1:9" ht="12.75">
      <c r="A71" s="104"/>
      <c r="B71" s="104"/>
      <c r="C71" s="104"/>
      <c r="D71" s="121" t="s">
        <v>49</v>
      </c>
      <c r="E71" s="104"/>
      <c r="F71" s="105">
        <v>-38</v>
      </c>
      <c r="G71" s="106">
        <f>IF(G69=F68,F70,IF(G69=F70,F68,0))</f>
        <v>0</v>
      </c>
      <c r="H71" s="114"/>
      <c r="I71" s="114"/>
    </row>
    <row r="72" spans="1:9" ht="12.75">
      <c r="A72" s="104"/>
      <c r="B72" s="104"/>
      <c r="C72" s="104"/>
      <c r="D72" s="104"/>
      <c r="E72" s="104"/>
      <c r="F72" s="104"/>
      <c r="G72" s="104"/>
      <c r="H72" s="277" t="s">
        <v>50</v>
      </c>
      <c r="I72" s="27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2010-10-16T05:24:22Z</cp:lastPrinted>
  <dcterms:created xsi:type="dcterms:W3CDTF">1998-10-31T10:49:47Z</dcterms:created>
  <dcterms:modified xsi:type="dcterms:W3CDTF">2010-12-07T18:18:28Z</dcterms:modified>
  <cp:category/>
  <cp:version/>
  <cp:contentType/>
  <cp:contentStatus/>
</cp:coreProperties>
</file>